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690" windowHeight="11850" activeTab="4"/>
  </bookViews>
  <sheets>
    <sheet name="formula" sheetId="1" r:id="rId1"/>
    <sheet name="Setup1" sheetId="2" r:id="rId2"/>
    <sheet name="Setup2" sheetId="3" r:id="rId3"/>
    <sheet name="Hold" sheetId="4" r:id="rId4"/>
    <sheet name="Pulse" sheetId="5" r:id="rId5"/>
  </sheets>
  <definedNames/>
  <calcPr fullCalcOnLoad="1"/>
</workbook>
</file>

<file path=xl/sharedStrings.xml><?xml version="1.0" encoding="utf-8"?>
<sst xmlns="http://schemas.openxmlformats.org/spreadsheetml/2006/main" count="338" uniqueCount="81">
  <si>
    <t xml:space="preserve">Longest( D ---&gt; FF:D )   </t>
  </si>
  <si>
    <t>Shortest( D ---&gt; FF:CK ) - Setup( FF )</t>
  </si>
  <si>
    <t>Setup Check</t>
  </si>
  <si>
    <t>Bit_Period + D_Skew + Shortest( D ---&gt; FF:D )</t>
  </si>
  <si>
    <t>Longest( S ---&gt; FF:CK ) + Hold( FF )</t>
  </si>
  <si>
    <t>Hold Check</t>
  </si>
  <si>
    <t>If External_Data_Skew</t>
  </si>
  <si>
    <t>ElseIf External_Strobe_Skew</t>
  </si>
  <si>
    <t xml:space="preserve">Bit_Period - S_Skew + Shortest( D ---&gt; FF:D )   </t>
  </si>
  <si>
    <t>- A setup check to ensure that a data event arrives on time to be captured by the clock edge generated with this same data event</t>
  </si>
  <si>
    <t>- A hold check to ensure that a Strobe event is not generating a clock edge capturing the wrong data:</t>
  </si>
  <si>
    <t>- A minimum pulse width on the clock DS_CLK:</t>
  </si>
  <si>
    <t>Bit_Period - D_Skew</t>
  </si>
  <si>
    <t>Longest( D ---&gt; FF:CK ) - Shortest( S ---&gt; FF:CK ) + Setup( FF ) + Hold( FF )</t>
  </si>
  <si>
    <t>Minimum Pulse Width Check</t>
  </si>
  <si>
    <t xml:space="preserve">Bit_Period - S_Skew   </t>
  </si>
  <si>
    <t>Longest( S ---&gt; FF:CK ) - Shortest( D ---&gt; FF:CK ) + Setup( FF ) + Hold( FF )</t>
  </si>
  <si>
    <t>&lt;</t>
  </si>
  <si>
    <t>&gt;</t>
  </si>
  <si>
    <t>D(Rise)--&gt;FF:D(Rise)</t>
  </si>
  <si>
    <t>D(Fall)--&gt;FF:D(Fall)</t>
  </si>
  <si>
    <t>Setup Time</t>
  </si>
  <si>
    <t>A setup check to ensure that A data event arrives on time to be captured by the clock edge generated with this same data event</t>
  </si>
  <si>
    <t>A hold check to ensure that a Strobe event is not generating a clock edge capturing the wrong data:</t>
  </si>
  <si>
    <t>Bit_Period</t>
  </si>
  <si>
    <t>D_Skew</t>
  </si>
  <si>
    <t>Shortest (D(Rise)--&gt;FF;D(Rise))</t>
  </si>
  <si>
    <t>Longest (S--&gt;FF:CK)</t>
  </si>
  <si>
    <t>Rise/Fall</t>
  </si>
  <si>
    <t>Fall/Fall</t>
  </si>
  <si>
    <t>Hold Time</t>
  </si>
  <si>
    <t>Shortest (D(Fall)--&gt;FF;D(Fall))</t>
  </si>
  <si>
    <t>"-S_Skew"</t>
  </si>
  <si>
    <t>A minimum pulse width on the clock DS_CLK</t>
  </si>
  <si>
    <t>"-D_Skew"</t>
  </si>
  <si>
    <t>"-Shortest (S--&gt;FF:CK)"</t>
  </si>
  <si>
    <t>"-Shortest (D--&gt;FF:CK)"</t>
  </si>
  <si>
    <t>"-Setup Time"</t>
  </si>
  <si>
    <t>PdataRX1P-&gt; U11:D</t>
  </si>
  <si>
    <t>PdataRX1N-&gt; U11:D</t>
  </si>
  <si>
    <t>PdataRX1P-&gt; U10:D</t>
  </si>
  <si>
    <t>PdataRX1N-&gt; U10:D</t>
  </si>
  <si>
    <t>RdataRX1N-&gt; U9:D</t>
  </si>
  <si>
    <t>RdataRX1P-&gt; U9:D</t>
  </si>
  <si>
    <t>RdataRX1P-&gt; U8:D</t>
  </si>
  <si>
    <t>RdataRX1N-&gt; U8:D</t>
  </si>
  <si>
    <t>PdataRX1P-&gt; U11:CLK</t>
  </si>
  <si>
    <t>PdataRX1N-&gt; U11:CLK</t>
  </si>
  <si>
    <t>RdataRX1N-&gt; U8:CLK</t>
  </si>
  <si>
    <t>RdataRX1P-&gt; U8:CLK</t>
  </si>
  <si>
    <t>RdataRX1N-&gt; U9:CLK</t>
  </si>
  <si>
    <t>RdataRX1P-&gt; U9:CLK</t>
  </si>
  <si>
    <t>PdataRX1N-&gt; U10:CLK</t>
  </si>
  <si>
    <t>PdataRX1P-&gt; U10:CLK</t>
  </si>
  <si>
    <t>PSTROBERX1P-&gt; U11:CLK</t>
  </si>
  <si>
    <t>PSTROBERX1P-&gt; U10:CLK</t>
  </si>
  <si>
    <t>PSTROBERX1N-&gt; U10:CLK</t>
  </si>
  <si>
    <t>PSTROBERX1N-&gt; U11:CLK</t>
  </si>
  <si>
    <t>RSTROBERX1N-&gt; U8:CLK</t>
  </si>
  <si>
    <t>RSTROBERX1P-&gt; U8:CLK</t>
  </si>
  <si>
    <t>RSTROBERX1N-&gt; U9:CLK</t>
  </si>
  <si>
    <t>RSTROBERX1P-&gt; U9:CLK</t>
  </si>
  <si>
    <t>D(Rise)--&gt;FF:CK(Rise)</t>
  </si>
  <si>
    <t>D(Rise)--&gt;FF:CK(Fall)</t>
  </si>
  <si>
    <t>D(Fall)--&gt;FF:CK(Rise)</t>
  </si>
  <si>
    <t>D(Fall)--&gt;FF:CK(Fall)</t>
  </si>
  <si>
    <t>Rise/Rise</t>
  </si>
  <si>
    <t>Fall/Rise</t>
  </si>
  <si>
    <t>Rise</t>
  </si>
  <si>
    <t>Fall</t>
  </si>
  <si>
    <t>Longest (D(Rise)--&gt;FF:CK)</t>
  </si>
  <si>
    <t>Longest (S(Fall)--&gt;FF:CK)</t>
  </si>
  <si>
    <t>"-Longest (D(Rise)--&gt;FF:CK)"</t>
  </si>
  <si>
    <t>Shortest (S--&gt;FF:CK)</t>
  </si>
  <si>
    <t>Condition=Worst, Radiation=100k</t>
  </si>
  <si>
    <t>Condition=best, Radiation=0k</t>
  </si>
  <si>
    <t>Appendix A2</t>
  </si>
  <si>
    <t>Appendix C</t>
  </si>
  <si>
    <t>Appendix B</t>
  </si>
  <si>
    <t>Appendix A1</t>
  </si>
  <si>
    <t>Min Pulse Width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</si>
</sst>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Palatino Linotype"/>
      <family val="1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46" sqref="B46"/>
    </sheetView>
  </sheetViews>
  <sheetFormatPr defaultColWidth="9.140625" defaultRowHeight="12.75"/>
  <cols>
    <col min="1" max="1" width="8.8515625" style="14" customWidth="1"/>
    <col min="2" max="2" width="39.7109375" style="0" customWidth="1"/>
    <col min="3" max="3" width="4.8515625" style="0" customWidth="1"/>
    <col min="4" max="4" width="42.00390625" style="0" customWidth="1"/>
    <col min="5" max="5" width="15.421875" style="0" customWidth="1"/>
  </cols>
  <sheetData>
    <row r="1" spans="1:5" ht="15" customHeight="1">
      <c r="A1" s="11"/>
      <c r="B1" s="24" t="s">
        <v>9</v>
      </c>
      <c r="C1" s="24"/>
      <c r="D1" s="24"/>
      <c r="E1" s="25"/>
    </row>
    <row r="2" spans="1:5" ht="15" customHeight="1">
      <c r="A2" s="12"/>
      <c r="B2" s="26"/>
      <c r="C2" s="26"/>
      <c r="D2" s="26"/>
      <c r="E2" s="27"/>
    </row>
    <row r="3" spans="1:5" ht="15">
      <c r="A3" s="12">
        <v>1</v>
      </c>
      <c r="B3" s="1" t="s">
        <v>0</v>
      </c>
      <c r="C3" s="1" t="s">
        <v>17</v>
      </c>
      <c r="D3" s="1" t="s">
        <v>1</v>
      </c>
      <c r="E3" s="10" t="s">
        <v>2</v>
      </c>
    </row>
    <row r="4" spans="1:5" ht="15">
      <c r="A4" s="12"/>
      <c r="B4" s="1"/>
      <c r="C4" s="1" t="s">
        <v>17</v>
      </c>
      <c r="D4" s="1"/>
      <c r="E4" s="2"/>
    </row>
    <row r="5" spans="1:5" ht="15">
      <c r="A5" s="12"/>
      <c r="B5" s="1"/>
      <c r="C5" s="1" t="s">
        <v>17</v>
      </c>
      <c r="D5" s="1"/>
      <c r="E5" s="2"/>
    </row>
    <row r="6" spans="1:5" ht="15">
      <c r="A6" s="12"/>
      <c r="B6" s="3"/>
      <c r="C6" s="1" t="s">
        <v>17</v>
      </c>
      <c r="D6" s="3"/>
      <c r="E6" s="2"/>
    </row>
    <row r="7" spans="1:5" ht="15.75" thickBot="1">
      <c r="A7" s="13"/>
      <c r="B7" s="4"/>
      <c r="C7" s="1" t="s">
        <v>17</v>
      </c>
      <c r="D7" s="4"/>
      <c r="E7" s="5"/>
    </row>
    <row r="8" spans="1:5" ht="15" customHeight="1" thickBot="1">
      <c r="A8" s="11"/>
      <c r="B8" s="22" t="s">
        <v>10</v>
      </c>
      <c r="C8" s="22"/>
      <c r="D8" s="22"/>
      <c r="E8" s="23"/>
    </row>
    <row r="9" spans="1:5" ht="15">
      <c r="A9" s="12"/>
      <c r="B9" s="22" t="s">
        <v>6</v>
      </c>
      <c r="C9" s="22"/>
      <c r="D9" s="22"/>
      <c r="E9" s="23"/>
    </row>
    <row r="10" spans="1:5" ht="15">
      <c r="A10" s="12">
        <v>2</v>
      </c>
      <c r="B10" s="1" t="s">
        <v>3</v>
      </c>
      <c r="C10" s="1" t="s">
        <v>18</v>
      </c>
      <c r="D10" s="1" t="s">
        <v>4</v>
      </c>
      <c r="E10" s="10" t="s">
        <v>5</v>
      </c>
    </row>
    <row r="11" spans="1:5" ht="15">
      <c r="A11" s="12"/>
      <c r="B11" s="3"/>
      <c r="C11" s="1" t="s">
        <v>18</v>
      </c>
      <c r="D11" s="3"/>
      <c r="E11" s="2"/>
    </row>
    <row r="12" spans="1:5" ht="15">
      <c r="A12" s="12"/>
      <c r="B12" s="3"/>
      <c r="C12" s="1" t="s">
        <v>18</v>
      </c>
      <c r="D12" s="3"/>
      <c r="E12" s="2"/>
    </row>
    <row r="13" spans="1:5" ht="15">
      <c r="A13" s="12"/>
      <c r="B13" s="3"/>
      <c r="C13" s="1" t="s">
        <v>18</v>
      </c>
      <c r="D13" s="3"/>
      <c r="E13" s="2"/>
    </row>
    <row r="14" spans="1:5" ht="15.75" thickBot="1">
      <c r="A14" s="12"/>
      <c r="B14" s="3"/>
      <c r="C14" s="1" t="s">
        <v>18</v>
      </c>
      <c r="D14" s="3"/>
      <c r="E14" s="2"/>
    </row>
    <row r="15" spans="1:5" ht="15">
      <c r="A15" s="12"/>
      <c r="B15" s="22" t="s">
        <v>7</v>
      </c>
      <c r="C15" s="22"/>
      <c r="D15" s="22"/>
      <c r="E15" s="23"/>
    </row>
    <row r="16" spans="1:5" ht="15">
      <c r="A16" s="12">
        <v>3</v>
      </c>
      <c r="B16" s="1" t="s">
        <v>8</v>
      </c>
      <c r="C16" s="1" t="s">
        <v>18</v>
      </c>
      <c r="D16" s="1" t="s">
        <v>4</v>
      </c>
      <c r="E16" s="10" t="s">
        <v>5</v>
      </c>
    </row>
    <row r="17" spans="1:5" ht="15">
      <c r="A17" s="12"/>
      <c r="B17" s="1"/>
      <c r="C17" s="1" t="s">
        <v>18</v>
      </c>
      <c r="D17" s="1"/>
      <c r="E17" s="2"/>
    </row>
    <row r="18" spans="1:5" ht="15">
      <c r="A18" s="12"/>
      <c r="B18" s="1"/>
      <c r="C18" s="1" t="s">
        <v>18</v>
      </c>
      <c r="D18" s="1"/>
      <c r="E18" s="2"/>
    </row>
    <row r="19" spans="1:5" ht="15">
      <c r="A19" s="12"/>
      <c r="B19" s="3"/>
      <c r="C19" s="1" t="s">
        <v>18</v>
      </c>
      <c r="D19" s="3"/>
      <c r="E19" s="2"/>
    </row>
    <row r="20" spans="1:5" ht="15.75" thickBot="1">
      <c r="A20" s="13"/>
      <c r="B20" s="4"/>
      <c r="C20" s="1" t="s">
        <v>18</v>
      </c>
      <c r="D20" s="4"/>
      <c r="E20" s="5"/>
    </row>
    <row r="21" spans="1:5" ht="15">
      <c r="A21" s="11"/>
      <c r="B21" s="22" t="s">
        <v>11</v>
      </c>
      <c r="C21" s="22"/>
      <c r="D21" s="22"/>
      <c r="E21" s="23"/>
    </row>
    <row r="22" spans="1:5" ht="15">
      <c r="A22" s="12"/>
      <c r="B22" s="6" t="s">
        <v>6</v>
      </c>
      <c r="C22" s="6"/>
      <c r="D22" s="3"/>
      <c r="E22" s="2"/>
    </row>
    <row r="23" spans="1:5" ht="30">
      <c r="A23" s="12">
        <v>4</v>
      </c>
      <c r="B23" s="1" t="s">
        <v>12</v>
      </c>
      <c r="C23" s="1" t="s">
        <v>18</v>
      </c>
      <c r="D23" s="7" t="s">
        <v>13</v>
      </c>
      <c r="E23" s="9" t="s">
        <v>14</v>
      </c>
    </row>
    <row r="24" spans="1:5" ht="15">
      <c r="A24" s="12"/>
      <c r="B24" s="1"/>
      <c r="C24" s="1" t="s">
        <v>18</v>
      </c>
      <c r="D24" s="7"/>
      <c r="E24" s="8"/>
    </row>
    <row r="25" spans="1:5" ht="15">
      <c r="A25" s="12"/>
      <c r="B25" s="1"/>
      <c r="C25" s="1" t="s">
        <v>18</v>
      </c>
      <c r="D25" s="7"/>
      <c r="E25" s="8"/>
    </row>
    <row r="26" spans="1:5" ht="15">
      <c r="A26" s="12"/>
      <c r="B26" s="3"/>
      <c r="C26" s="1" t="s">
        <v>18</v>
      </c>
      <c r="D26" s="3"/>
      <c r="E26" s="2"/>
    </row>
    <row r="27" spans="1:5" ht="15">
      <c r="A27" s="12"/>
      <c r="B27" s="3"/>
      <c r="C27" s="1" t="s">
        <v>18</v>
      </c>
      <c r="D27" s="3"/>
      <c r="E27" s="2"/>
    </row>
    <row r="28" spans="1:5" ht="15">
      <c r="A28" s="12"/>
      <c r="B28" s="6" t="s">
        <v>7</v>
      </c>
      <c r="C28" s="6"/>
      <c r="D28" s="3"/>
      <c r="E28" s="2"/>
    </row>
    <row r="29" spans="1:5" ht="30">
      <c r="A29" s="12">
        <v>5</v>
      </c>
      <c r="B29" s="1" t="s">
        <v>15</v>
      </c>
      <c r="C29" s="1" t="s">
        <v>18</v>
      </c>
      <c r="D29" s="7" t="s">
        <v>16</v>
      </c>
      <c r="E29" s="9" t="s">
        <v>14</v>
      </c>
    </row>
    <row r="30" spans="1:5" ht="15">
      <c r="A30" s="12"/>
      <c r="B30" s="3"/>
      <c r="C30" s="1" t="s">
        <v>18</v>
      </c>
      <c r="D30" s="3"/>
      <c r="E30" s="2"/>
    </row>
    <row r="31" spans="1:5" ht="15">
      <c r="A31" s="12"/>
      <c r="B31" s="3"/>
      <c r="C31" s="1" t="s">
        <v>18</v>
      </c>
      <c r="D31" s="3"/>
      <c r="E31" s="2"/>
    </row>
    <row r="32" spans="1:5" ht="15">
      <c r="A32" s="12"/>
      <c r="B32" s="3"/>
      <c r="C32" s="1" t="s">
        <v>18</v>
      </c>
      <c r="D32" s="3"/>
      <c r="E32" s="2"/>
    </row>
    <row r="33" spans="1:5" ht="15.75" thickBot="1">
      <c r="A33" s="13"/>
      <c r="B33" s="4"/>
      <c r="C33" s="15" t="s">
        <v>18</v>
      </c>
      <c r="D33" s="4"/>
      <c r="E33" s="5"/>
    </row>
  </sheetData>
  <mergeCells count="5">
    <mergeCell ref="B21:E21"/>
    <mergeCell ref="B9:E9"/>
    <mergeCell ref="B15:E15"/>
    <mergeCell ref="B1:E2"/>
    <mergeCell ref="B8:E8"/>
  </mergeCells>
  <printOptions/>
  <pageMargins left="0.5" right="0.5" top="0.25" bottom="0.2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16" sqref="I16"/>
    </sheetView>
  </sheetViews>
  <sheetFormatPr defaultColWidth="9.140625" defaultRowHeight="12.75"/>
  <cols>
    <col min="2" max="2" width="21.140625" style="0" customWidth="1"/>
    <col min="3" max="3" width="22.140625" style="0" customWidth="1"/>
    <col min="4" max="4" width="22.7109375" style="0" customWidth="1"/>
    <col min="5" max="5" width="14.140625" style="0" customWidth="1"/>
    <col min="6" max="6" width="20.00390625" style="0" customWidth="1"/>
  </cols>
  <sheetData>
    <row r="1" spans="2:6" ht="15.75">
      <c r="B1" s="29"/>
      <c r="C1" s="50" t="s">
        <v>79</v>
      </c>
      <c r="D1" s="30"/>
      <c r="E1" s="30"/>
      <c r="F1" s="30"/>
    </row>
    <row r="2" spans="2:6" ht="12.75">
      <c r="B2" s="30"/>
      <c r="C2" s="30"/>
      <c r="D2" s="30"/>
      <c r="E2" s="30"/>
      <c r="F2" s="30"/>
    </row>
    <row r="3" spans="1:6" ht="12.75">
      <c r="A3" s="16"/>
      <c r="B3" s="31" t="s">
        <v>22</v>
      </c>
      <c r="C3" s="31"/>
      <c r="D3" s="31"/>
      <c r="E3" s="31"/>
      <c r="F3" s="31"/>
    </row>
    <row r="4" spans="1:6" ht="12.75">
      <c r="A4" s="16"/>
      <c r="B4" s="32"/>
      <c r="C4" s="32"/>
      <c r="D4" s="32"/>
      <c r="E4" s="32"/>
      <c r="F4" s="32"/>
    </row>
    <row r="5" spans="1:6" ht="12.75">
      <c r="A5" s="16"/>
      <c r="B5" s="32"/>
      <c r="C5" s="32"/>
      <c r="D5" s="32"/>
      <c r="E5" s="32"/>
      <c r="F5" s="32"/>
    </row>
    <row r="6" spans="1:6" ht="12.75">
      <c r="A6" s="16"/>
      <c r="B6" s="32"/>
      <c r="C6" s="48" t="s">
        <v>74</v>
      </c>
      <c r="D6" s="32"/>
      <c r="E6" s="32"/>
      <c r="F6" s="32"/>
    </row>
    <row r="7" spans="1:6" ht="13.5" thickBot="1">
      <c r="A7" s="16"/>
      <c r="B7" s="32"/>
      <c r="C7" s="32"/>
      <c r="D7" s="32"/>
      <c r="E7" s="32"/>
      <c r="F7" s="32"/>
    </row>
    <row r="8" spans="1:6" ht="12.75">
      <c r="A8" s="16">
        <v>1</v>
      </c>
      <c r="B8" s="62"/>
      <c r="C8" s="33" t="s">
        <v>19</v>
      </c>
      <c r="D8" s="33" t="s">
        <v>62</v>
      </c>
      <c r="E8" s="33" t="s">
        <v>37</v>
      </c>
      <c r="F8" s="34" t="s">
        <v>2</v>
      </c>
    </row>
    <row r="9" spans="1:6" ht="12.75">
      <c r="A9" s="16"/>
      <c r="B9" s="63" t="s">
        <v>38</v>
      </c>
      <c r="C9" s="36">
        <v>2.667</v>
      </c>
      <c r="D9" s="36">
        <v>7.434</v>
      </c>
      <c r="E9" s="36">
        <v>0.236</v>
      </c>
      <c r="F9" s="37">
        <f>D9-C9-E9</f>
        <v>4.531000000000001</v>
      </c>
    </row>
    <row r="10" spans="1:6" ht="12.75">
      <c r="A10" s="16"/>
      <c r="B10" s="63" t="s">
        <v>39</v>
      </c>
      <c r="C10" s="36">
        <v>2.667</v>
      </c>
      <c r="D10" s="36">
        <v>7.434</v>
      </c>
      <c r="E10" s="36">
        <v>0.236</v>
      </c>
      <c r="F10" s="37">
        <f>D10-C10-E10</f>
        <v>4.531000000000001</v>
      </c>
    </row>
    <row r="11" spans="1:6" ht="12.75">
      <c r="A11" s="16"/>
      <c r="B11" s="63" t="s">
        <v>43</v>
      </c>
      <c r="C11" s="36">
        <v>2.676</v>
      </c>
      <c r="D11" s="36">
        <v>7.836</v>
      </c>
      <c r="E11" s="36">
        <v>0.236</v>
      </c>
      <c r="F11" s="37">
        <f>D11-C11-E11</f>
        <v>4.924</v>
      </c>
    </row>
    <row r="12" spans="1:6" ht="12.75">
      <c r="A12" s="16"/>
      <c r="B12" s="63" t="s">
        <v>42</v>
      </c>
      <c r="C12" s="36">
        <v>2.676</v>
      </c>
      <c r="D12" s="36">
        <v>7.836</v>
      </c>
      <c r="E12" s="36">
        <v>0.236</v>
      </c>
      <c r="F12" s="37">
        <f>D12-C12-E12</f>
        <v>4.924</v>
      </c>
    </row>
    <row r="13" spans="1:6" ht="12.75">
      <c r="A13" s="16">
        <v>1</v>
      </c>
      <c r="B13" s="35"/>
      <c r="C13" s="36" t="s">
        <v>19</v>
      </c>
      <c r="D13" s="36" t="s">
        <v>63</v>
      </c>
      <c r="E13" s="36" t="s">
        <v>37</v>
      </c>
      <c r="F13" s="37" t="s">
        <v>2</v>
      </c>
    </row>
    <row r="14" spans="1:6" ht="12.75">
      <c r="A14" s="16"/>
      <c r="B14" s="63" t="s">
        <v>40</v>
      </c>
      <c r="C14" s="36">
        <v>2.686</v>
      </c>
      <c r="D14" s="36">
        <v>7.582</v>
      </c>
      <c r="E14" s="36">
        <v>0.151</v>
      </c>
      <c r="F14" s="37">
        <f>D14-C14-E14</f>
        <v>4.745</v>
      </c>
    </row>
    <row r="15" spans="1:6" ht="12.75">
      <c r="A15" s="16"/>
      <c r="B15" s="63" t="s">
        <v>41</v>
      </c>
      <c r="C15" s="36">
        <v>2.686</v>
      </c>
      <c r="D15" s="36">
        <v>7.582</v>
      </c>
      <c r="E15" s="36">
        <v>0.151</v>
      </c>
      <c r="F15" s="37">
        <f>D15-C15-E15</f>
        <v>4.745</v>
      </c>
    </row>
    <row r="16" spans="1:6" ht="12.75">
      <c r="A16" s="16"/>
      <c r="B16" s="63" t="s">
        <v>44</v>
      </c>
      <c r="C16" s="36">
        <v>2.674</v>
      </c>
      <c r="D16" s="36">
        <v>7.881</v>
      </c>
      <c r="E16" s="36">
        <v>0.151</v>
      </c>
      <c r="F16" s="37">
        <f>D16-C16-E16</f>
        <v>5.056000000000001</v>
      </c>
    </row>
    <row r="17" spans="1:6" ht="12.75">
      <c r="A17" s="16"/>
      <c r="B17" s="63" t="s">
        <v>45</v>
      </c>
      <c r="C17" s="36">
        <v>2.674</v>
      </c>
      <c r="D17" s="36">
        <v>7.881</v>
      </c>
      <c r="E17" s="36">
        <v>0.151</v>
      </c>
      <c r="F17" s="37">
        <f>D17-C17-E17</f>
        <v>5.056000000000001</v>
      </c>
    </row>
    <row r="18" spans="1:6" ht="12.75">
      <c r="A18" s="16">
        <v>1</v>
      </c>
      <c r="B18" s="35"/>
      <c r="C18" s="36" t="s">
        <v>20</v>
      </c>
      <c r="D18" s="36" t="s">
        <v>64</v>
      </c>
      <c r="E18" s="36" t="s">
        <v>37</v>
      </c>
      <c r="F18" s="37" t="s">
        <v>2</v>
      </c>
    </row>
    <row r="19" spans="1:6" ht="12.75">
      <c r="A19" s="16"/>
      <c r="B19" s="63" t="s">
        <v>38</v>
      </c>
      <c r="C19" s="36">
        <v>2.673</v>
      </c>
      <c r="D19" s="36">
        <v>7.341</v>
      </c>
      <c r="E19" s="36">
        <v>0.224</v>
      </c>
      <c r="F19" s="37">
        <f>D19-C19-E19</f>
        <v>4.444</v>
      </c>
    </row>
    <row r="20" spans="1:6" ht="12.75">
      <c r="A20" s="16"/>
      <c r="B20" s="63" t="s">
        <v>39</v>
      </c>
      <c r="C20" s="36">
        <v>2.673</v>
      </c>
      <c r="D20" s="36">
        <v>7.341</v>
      </c>
      <c r="E20" s="36">
        <v>0.224</v>
      </c>
      <c r="F20" s="37">
        <f>D20-C20-E20</f>
        <v>4.444</v>
      </c>
    </row>
    <row r="21" spans="1:6" ht="12.75">
      <c r="A21" s="16"/>
      <c r="B21" s="63" t="s">
        <v>43</v>
      </c>
      <c r="C21" s="36">
        <v>2.688</v>
      </c>
      <c r="D21" s="36">
        <v>7.6</v>
      </c>
      <c r="E21" s="36">
        <v>0.224</v>
      </c>
      <c r="F21" s="37">
        <f>D21-C21-E21</f>
        <v>4.687999999999999</v>
      </c>
    </row>
    <row r="22" spans="1:6" ht="12.75">
      <c r="A22" s="16"/>
      <c r="B22" s="63" t="s">
        <v>42</v>
      </c>
      <c r="C22" s="36">
        <v>2.688</v>
      </c>
      <c r="D22" s="36">
        <v>7.6</v>
      </c>
      <c r="E22" s="36">
        <v>0.224</v>
      </c>
      <c r="F22" s="37">
        <f>D22-C22-E22</f>
        <v>4.687999999999999</v>
      </c>
    </row>
    <row r="23" spans="1:6" ht="12.75">
      <c r="A23" s="16"/>
      <c r="B23" s="35"/>
      <c r="C23" s="36" t="s">
        <v>20</v>
      </c>
      <c r="D23" s="36" t="s">
        <v>65</v>
      </c>
      <c r="E23" s="36" t="s">
        <v>37</v>
      </c>
      <c r="F23" s="37" t="s">
        <v>2</v>
      </c>
    </row>
    <row r="24" spans="1:6" ht="12.75">
      <c r="A24" s="16"/>
      <c r="B24" s="63" t="s">
        <v>40</v>
      </c>
      <c r="C24" s="36">
        <v>2.698</v>
      </c>
      <c r="D24" s="36">
        <v>7.642</v>
      </c>
      <c r="E24" s="36">
        <v>0.144</v>
      </c>
      <c r="F24" s="37">
        <f>D24-C24-E24</f>
        <v>4.800000000000001</v>
      </c>
    </row>
    <row r="25" spans="1:6" ht="12.75">
      <c r="A25" s="16"/>
      <c r="B25" s="63" t="s">
        <v>41</v>
      </c>
      <c r="C25" s="36">
        <v>2.698</v>
      </c>
      <c r="D25" s="36">
        <v>7.642</v>
      </c>
      <c r="E25" s="36">
        <v>0.144</v>
      </c>
      <c r="F25" s="37">
        <f>D25-C25-E25</f>
        <v>4.800000000000001</v>
      </c>
    </row>
    <row r="26" spans="1:6" ht="12.75">
      <c r="A26" s="16"/>
      <c r="B26" s="63" t="s">
        <v>44</v>
      </c>
      <c r="C26" s="36">
        <v>2.686</v>
      </c>
      <c r="D26" s="36">
        <v>7.765</v>
      </c>
      <c r="E26" s="36">
        <v>0.144</v>
      </c>
      <c r="F26" s="37">
        <f>D26-C26-E26</f>
        <v>4.935</v>
      </c>
    </row>
    <row r="27" spans="1:6" ht="13.5" thickBot="1">
      <c r="A27" s="16"/>
      <c r="B27" s="64" t="s">
        <v>45</v>
      </c>
      <c r="C27" s="38">
        <v>2.686</v>
      </c>
      <c r="D27" s="38">
        <v>7.765</v>
      </c>
      <c r="E27" s="38">
        <v>0.144</v>
      </c>
      <c r="F27" s="51">
        <f>D27-C27-E27</f>
        <v>4.935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J10" sqref="J10"/>
    </sheetView>
  </sheetViews>
  <sheetFormatPr defaultColWidth="9.140625" defaultRowHeight="12.75"/>
  <cols>
    <col min="1" max="1" width="6.00390625" style="16" customWidth="1"/>
    <col min="2" max="2" width="20.140625" style="0" customWidth="1"/>
    <col min="3" max="3" width="25.421875" style="0" customWidth="1"/>
    <col min="4" max="4" width="27.421875" style="0" customWidth="1"/>
    <col min="5" max="5" width="11.8515625" style="0" customWidth="1"/>
    <col min="6" max="6" width="18.57421875" style="0" customWidth="1"/>
    <col min="7" max="7" width="19.8515625" style="0" customWidth="1"/>
  </cols>
  <sheetData>
    <row r="1" spans="2:6" ht="15.75">
      <c r="B1" s="29"/>
      <c r="C1" s="50" t="s">
        <v>76</v>
      </c>
      <c r="D1" s="30"/>
      <c r="E1" s="30"/>
      <c r="F1" s="30"/>
    </row>
    <row r="2" spans="2:6" ht="12.75">
      <c r="B2" s="30"/>
      <c r="C2" s="30"/>
      <c r="D2" s="30"/>
      <c r="E2" s="30"/>
      <c r="F2" s="30"/>
    </row>
    <row r="3" spans="2:6" ht="12.75">
      <c r="B3" s="31" t="s">
        <v>22</v>
      </c>
      <c r="C3" s="31"/>
      <c r="D3" s="31"/>
      <c r="E3" s="31"/>
      <c r="F3" s="31"/>
    </row>
    <row r="4" spans="2:6" ht="12.75">
      <c r="B4" s="32"/>
      <c r="C4" s="32"/>
      <c r="D4" s="32"/>
      <c r="E4" s="32"/>
      <c r="F4" s="32"/>
    </row>
    <row r="5" spans="2:6" ht="12.75">
      <c r="B5" s="32"/>
      <c r="C5" s="32"/>
      <c r="D5" s="32"/>
      <c r="E5" s="32"/>
      <c r="F5" s="32"/>
    </row>
    <row r="6" spans="2:6" ht="12.75">
      <c r="B6" s="32"/>
      <c r="C6" s="48" t="s">
        <v>75</v>
      </c>
      <c r="D6" s="32"/>
      <c r="E6" s="32"/>
      <c r="F6" s="32"/>
    </row>
    <row r="7" spans="2:6" ht="13.5" thickBot="1">
      <c r="B7" s="32"/>
      <c r="C7" s="32"/>
      <c r="D7" s="32"/>
      <c r="E7" s="32"/>
      <c r="F7" s="32"/>
    </row>
    <row r="8" spans="1:6" ht="12.75" customHeight="1">
      <c r="A8" s="16">
        <v>1</v>
      </c>
      <c r="B8" s="62"/>
      <c r="C8" s="33" t="s">
        <v>19</v>
      </c>
      <c r="D8" s="33" t="s">
        <v>62</v>
      </c>
      <c r="E8" s="33" t="s">
        <v>37</v>
      </c>
      <c r="F8" s="34" t="s">
        <v>2</v>
      </c>
    </row>
    <row r="9" spans="2:6" ht="12.75">
      <c r="B9" s="63" t="s">
        <v>38</v>
      </c>
      <c r="C9" s="36">
        <v>1.342</v>
      </c>
      <c r="D9" s="36">
        <v>3.845</v>
      </c>
      <c r="E9" s="36">
        <v>0.109</v>
      </c>
      <c r="F9" s="37">
        <f>D9-C9-E9</f>
        <v>2.394</v>
      </c>
    </row>
    <row r="10" spans="2:6" ht="12.75">
      <c r="B10" s="63" t="s">
        <v>39</v>
      </c>
      <c r="C10" s="36">
        <v>1.342</v>
      </c>
      <c r="D10" s="36">
        <v>3.845</v>
      </c>
      <c r="E10" s="36">
        <v>0.109</v>
      </c>
      <c r="F10" s="37">
        <f>D10-C10-E10</f>
        <v>2.394</v>
      </c>
    </row>
    <row r="11" spans="2:6" ht="12.75">
      <c r="B11" s="63" t="s">
        <v>43</v>
      </c>
      <c r="C11" s="36">
        <v>1.347</v>
      </c>
      <c r="D11" s="36">
        <v>4.029</v>
      </c>
      <c r="E11" s="36">
        <v>0.109</v>
      </c>
      <c r="F11" s="37">
        <f>D11-C11-E11</f>
        <v>2.573</v>
      </c>
    </row>
    <row r="12" spans="2:6" ht="12.75">
      <c r="B12" s="63" t="s">
        <v>42</v>
      </c>
      <c r="C12" s="36">
        <v>1.347</v>
      </c>
      <c r="D12" s="36">
        <v>4.029</v>
      </c>
      <c r="E12" s="36">
        <v>0.109</v>
      </c>
      <c r="F12" s="37">
        <f>D12-C12-E12</f>
        <v>2.573</v>
      </c>
    </row>
    <row r="13" spans="1:6" ht="12.75">
      <c r="A13" s="16">
        <v>1</v>
      </c>
      <c r="B13" s="35"/>
      <c r="C13" s="36" t="s">
        <v>19</v>
      </c>
      <c r="D13" s="36" t="s">
        <v>63</v>
      </c>
      <c r="E13" s="36" t="s">
        <v>37</v>
      </c>
      <c r="F13" s="37" t="s">
        <v>2</v>
      </c>
    </row>
    <row r="14" spans="2:6" ht="12.75">
      <c r="B14" s="63" t="s">
        <v>40</v>
      </c>
      <c r="C14" s="36">
        <v>1.353</v>
      </c>
      <c r="D14" s="36">
        <v>3.883</v>
      </c>
      <c r="E14" s="36">
        <v>0.07</v>
      </c>
      <c r="F14" s="37">
        <f>D14-C14-E14</f>
        <v>2.4600000000000004</v>
      </c>
    </row>
    <row r="15" spans="2:6" ht="12.75">
      <c r="B15" s="63" t="s">
        <v>41</v>
      </c>
      <c r="C15" s="36">
        <v>1.353</v>
      </c>
      <c r="D15" s="36">
        <v>3.883</v>
      </c>
      <c r="E15" s="36">
        <v>0.07</v>
      </c>
      <c r="F15" s="37">
        <f>D15-C15-E15</f>
        <v>2.4600000000000004</v>
      </c>
    </row>
    <row r="16" spans="2:6" ht="12.75">
      <c r="B16" s="63" t="s">
        <v>44</v>
      </c>
      <c r="C16" s="36">
        <v>1.346</v>
      </c>
      <c r="D16" s="36">
        <v>4.011</v>
      </c>
      <c r="E16" s="36">
        <v>0.07</v>
      </c>
      <c r="F16" s="37">
        <f>D16-C16-E16</f>
        <v>2.595</v>
      </c>
    </row>
    <row r="17" spans="2:6" ht="12.75">
      <c r="B17" s="63" t="s">
        <v>45</v>
      </c>
      <c r="C17" s="36">
        <v>1.346</v>
      </c>
      <c r="D17" s="36">
        <v>4.011</v>
      </c>
      <c r="E17" s="36">
        <v>0.07</v>
      </c>
      <c r="F17" s="37">
        <f>D17-C17-E17</f>
        <v>2.595</v>
      </c>
    </row>
    <row r="18" spans="1:6" ht="12.75">
      <c r="A18" s="16">
        <v>1</v>
      </c>
      <c r="B18" s="35"/>
      <c r="C18" s="36" t="s">
        <v>20</v>
      </c>
      <c r="D18" s="36" t="s">
        <v>64</v>
      </c>
      <c r="E18" s="36" t="s">
        <v>37</v>
      </c>
      <c r="F18" s="37" t="s">
        <v>2</v>
      </c>
    </row>
    <row r="19" spans="2:6" ht="12.75">
      <c r="B19" s="63" t="s">
        <v>38</v>
      </c>
      <c r="C19" s="36">
        <v>1.444</v>
      </c>
      <c r="D19" s="36">
        <v>3.959</v>
      </c>
      <c r="E19" s="36">
        <v>0.117</v>
      </c>
      <c r="F19" s="37">
        <f>D19-C19-E19</f>
        <v>2.398</v>
      </c>
    </row>
    <row r="20" spans="2:6" ht="12.75">
      <c r="B20" s="63" t="s">
        <v>39</v>
      </c>
      <c r="C20" s="36">
        <v>1.444</v>
      </c>
      <c r="D20" s="36">
        <v>3.959</v>
      </c>
      <c r="E20" s="36">
        <v>0.117</v>
      </c>
      <c r="F20" s="37">
        <f>D20-C20-E20</f>
        <v>2.398</v>
      </c>
    </row>
    <row r="21" spans="2:6" ht="12.75">
      <c r="B21" s="63" t="s">
        <v>43</v>
      </c>
      <c r="C21" s="36">
        <v>1.452</v>
      </c>
      <c r="D21" s="36">
        <v>4.095</v>
      </c>
      <c r="E21" s="36">
        <v>0.117</v>
      </c>
      <c r="F21" s="37">
        <f>D21-C21-E21</f>
        <v>2.526</v>
      </c>
    </row>
    <row r="22" spans="2:6" ht="12.75">
      <c r="B22" s="63" t="s">
        <v>42</v>
      </c>
      <c r="C22" s="36">
        <v>1.452</v>
      </c>
      <c r="D22" s="36">
        <v>4.095</v>
      </c>
      <c r="E22" s="36">
        <v>0.117</v>
      </c>
      <c r="F22" s="37">
        <f>D22-C22-E22</f>
        <v>2.526</v>
      </c>
    </row>
    <row r="23" spans="2:6" ht="12.75">
      <c r="B23" s="35"/>
      <c r="C23" s="36"/>
      <c r="D23" s="36"/>
      <c r="E23" s="36" t="s">
        <v>37</v>
      </c>
      <c r="F23" s="37" t="s">
        <v>2</v>
      </c>
    </row>
    <row r="24" spans="2:6" ht="12.75">
      <c r="B24" s="63" t="s">
        <v>40</v>
      </c>
      <c r="C24" s="36">
        <v>1.457</v>
      </c>
      <c r="D24" s="36">
        <v>4.072</v>
      </c>
      <c r="E24" s="36">
        <v>0.075</v>
      </c>
      <c r="F24" s="37">
        <f>D24-C24-E24</f>
        <v>2.54</v>
      </c>
    </row>
    <row r="25" spans="2:6" ht="12.75">
      <c r="B25" s="63" t="s">
        <v>41</v>
      </c>
      <c r="C25" s="36">
        <v>1.457</v>
      </c>
      <c r="D25" s="36">
        <v>4.072</v>
      </c>
      <c r="E25" s="36">
        <v>0.075</v>
      </c>
      <c r="F25" s="37">
        <f>D25-C25-E25</f>
        <v>2.54</v>
      </c>
    </row>
    <row r="26" spans="2:6" ht="12.75">
      <c r="B26" s="63" t="s">
        <v>44</v>
      </c>
      <c r="C26" s="36">
        <v>1.451</v>
      </c>
      <c r="D26" s="36">
        <v>4.137</v>
      </c>
      <c r="E26" s="36">
        <v>0.075</v>
      </c>
      <c r="F26" s="37">
        <f>D26-C26-E26</f>
        <v>2.6109999999999993</v>
      </c>
    </row>
    <row r="27" spans="2:6" ht="13.5" thickBot="1">
      <c r="B27" s="64" t="s">
        <v>45</v>
      </c>
      <c r="C27" s="38">
        <v>1.451</v>
      </c>
      <c r="D27" s="38">
        <v>4.137</v>
      </c>
      <c r="E27" s="38">
        <v>0.075</v>
      </c>
      <c r="F27" s="51">
        <f>D27-C27-E27</f>
        <v>2.6109999999999993</v>
      </c>
    </row>
    <row r="28" spans="2:6" ht="12.75">
      <c r="B28" s="39"/>
      <c r="C28" s="39"/>
      <c r="D28" s="39"/>
      <c r="E28" s="39"/>
      <c r="F28" s="39"/>
    </row>
  </sheetData>
  <mergeCells count="1">
    <mergeCell ref="B3:F3"/>
  </mergeCells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F52" sqref="F52"/>
    </sheetView>
  </sheetViews>
  <sheetFormatPr defaultColWidth="9.140625" defaultRowHeight="12.75"/>
  <cols>
    <col min="1" max="1" width="5.00390625" style="16" customWidth="1"/>
    <col min="2" max="2" width="10.28125" style="0" customWidth="1"/>
    <col min="3" max="3" width="9.7109375" style="0" customWidth="1"/>
    <col min="4" max="4" width="27.57421875" style="0" customWidth="1"/>
    <col min="5" max="5" width="7.28125" style="0" customWidth="1"/>
    <col min="6" max="6" width="24.00390625" style="0" customWidth="1"/>
    <col min="7" max="10" width="8.8515625" style="0" customWidth="1"/>
    <col min="11" max="11" width="10.57421875" style="0" customWidth="1"/>
  </cols>
  <sheetData>
    <row r="1" spans="2:13" ht="15.75">
      <c r="B1" s="40"/>
      <c r="C1" s="40"/>
      <c r="D1" s="49" t="s">
        <v>78</v>
      </c>
      <c r="E1" s="40"/>
      <c r="F1" s="40"/>
      <c r="G1" s="40"/>
      <c r="H1" s="40"/>
      <c r="I1" s="40"/>
      <c r="J1" s="40"/>
      <c r="K1" s="40"/>
      <c r="L1" s="40"/>
      <c r="M1" s="40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2.75"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40"/>
      <c r="M3" s="40"/>
    </row>
    <row r="4" spans="2:13" ht="12.75">
      <c r="B4" s="42"/>
      <c r="C4" s="42"/>
      <c r="D4" s="42"/>
      <c r="E4" s="42"/>
      <c r="F4" s="42"/>
      <c r="G4" s="42"/>
      <c r="H4" s="42"/>
      <c r="I4" s="42"/>
      <c r="J4" s="42"/>
      <c r="K4" s="42"/>
      <c r="L4" s="40"/>
      <c r="M4" s="40"/>
    </row>
    <row r="5" spans="2:13" ht="12.75">
      <c r="B5" s="42"/>
      <c r="C5" s="42"/>
      <c r="D5" s="48" t="s">
        <v>74</v>
      </c>
      <c r="E5" s="42"/>
      <c r="F5" s="42"/>
      <c r="G5" s="42"/>
      <c r="H5" s="42"/>
      <c r="I5" s="42"/>
      <c r="J5" s="42"/>
      <c r="K5" s="42"/>
      <c r="L5" s="40"/>
      <c r="M5" s="40"/>
    </row>
    <row r="6" spans="2:13" ht="13.5" thickBot="1">
      <c r="B6" s="42"/>
      <c r="C6" s="42"/>
      <c r="D6" s="48"/>
      <c r="E6" s="42"/>
      <c r="F6" s="42"/>
      <c r="G6" s="42"/>
      <c r="H6" s="42"/>
      <c r="I6" s="42"/>
      <c r="J6" s="42"/>
      <c r="K6" s="42"/>
      <c r="L6" s="40"/>
      <c r="M6" s="40"/>
    </row>
    <row r="7" spans="2:13" ht="13.5" thickBot="1">
      <c r="B7" s="65" t="s">
        <v>6</v>
      </c>
      <c r="C7" s="66"/>
      <c r="D7" s="66"/>
      <c r="E7" s="67"/>
      <c r="F7" s="67"/>
      <c r="G7" s="67"/>
      <c r="H7" s="67"/>
      <c r="I7" s="67"/>
      <c r="J7" s="67"/>
      <c r="K7" s="68"/>
      <c r="L7" s="19" t="s">
        <v>5</v>
      </c>
      <c r="M7" s="43"/>
    </row>
    <row r="8" spans="1:13" ht="12.75">
      <c r="A8" s="16">
        <v>2</v>
      </c>
      <c r="B8" s="17" t="s">
        <v>24</v>
      </c>
      <c r="C8" s="18" t="s">
        <v>25</v>
      </c>
      <c r="D8" s="55" t="s">
        <v>26</v>
      </c>
      <c r="E8" s="56"/>
      <c r="F8" s="18" t="s">
        <v>27</v>
      </c>
      <c r="G8" s="18" t="s">
        <v>66</v>
      </c>
      <c r="H8" s="18" t="s">
        <v>28</v>
      </c>
      <c r="I8" s="18" t="s">
        <v>67</v>
      </c>
      <c r="J8" s="18" t="s">
        <v>29</v>
      </c>
      <c r="K8" s="18" t="s">
        <v>30</v>
      </c>
      <c r="L8" s="18" t="s">
        <v>68</v>
      </c>
      <c r="M8" s="45" t="s">
        <v>69</v>
      </c>
    </row>
    <row r="9" spans="2:13" ht="12.75">
      <c r="B9" s="57">
        <v>10</v>
      </c>
      <c r="C9" s="44">
        <v>2.5</v>
      </c>
      <c r="D9" s="44" t="s">
        <v>38</v>
      </c>
      <c r="E9" s="44">
        <v>2.667</v>
      </c>
      <c r="F9" s="44" t="s">
        <v>54</v>
      </c>
      <c r="G9" s="44">
        <v>7.43</v>
      </c>
      <c r="H9" s="44"/>
      <c r="I9" s="44">
        <v>7.246</v>
      </c>
      <c r="J9" s="44"/>
      <c r="K9" s="44">
        <v>0</v>
      </c>
      <c r="L9" s="44">
        <f>B9+C9+E9-G9</f>
        <v>7.737</v>
      </c>
      <c r="M9" s="58">
        <f>B9+C9+E9-I9</f>
        <v>7.920999999999999</v>
      </c>
    </row>
    <row r="10" spans="2:13" ht="12.75">
      <c r="B10" s="57">
        <v>10</v>
      </c>
      <c r="C10" s="44">
        <v>2.5</v>
      </c>
      <c r="D10" s="44" t="s">
        <v>39</v>
      </c>
      <c r="E10" s="44">
        <v>2.667</v>
      </c>
      <c r="F10" s="44" t="s">
        <v>57</v>
      </c>
      <c r="G10" s="44">
        <v>7.43</v>
      </c>
      <c r="H10" s="44"/>
      <c r="I10" s="44">
        <v>7.246</v>
      </c>
      <c r="J10" s="44"/>
      <c r="K10" s="44">
        <v>0</v>
      </c>
      <c r="L10" s="44">
        <f>B10+C10+E10-G10</f>
        <v>7.737</v>
      </c>
      <c r="M10" s="58">
        <f>B10+C10+E10-I10</f>
        <v>7.920999999999999</v>
      </c>
    </row>
    <row r="11" spans="2:13" ht="12.75">
      <c r="B11" s="57">
        <v>10</v>
      </c>
      <c r="C11" s="44">
        <v>2.5</v>
      </c>
      <c r="D11" s="44" t="s">
        <v>40</v>
      </c>
      <c r="E11" s="44">
        <v>2.686</v>
      </c>
      <c r="F11" s="44" t="s">
        <v>55</v>
      </c>
      <c r="G11" s="44"/>
      <c r="H11" s="44">
        <v>7.695</v>
      </c>
      <c r="I11" s="44"/>
      <c r="J11" s="44">
        <v>7.512</v>
      </c>
      <c r="K11" s="44">
        <v>0</v>
      </c>
      <c r="L11" s="44">
        <f>B11+C11+E11-H11</f>
        <v>7.491</v>
      </c>
      <c r="M11" s="58">
        <f>B11+C11+E11-J11</f>
        <v>7.674</v>
      </c>
    </row>
    <row r="12" spans="2:13" ht="12.75">
      <c r="B12" s="57">
        <v>10</v>
      </c>
      <c r="C12" s="44">
        <v>2.5</v>
      </c>
      <c r="D12" s="44" t="s">
        <v>41</v>
      </c>
      <c r="E12" s="44">
        <v>2.686</v>
      </c>
      <c r="F12" s="44" t="s">
        <v>56</v>
      </c>
      <c r="G12" s="44"/>
      <c r="H12" s="44">
        <v>7.695</v>
      </c>
      <c r="I12" s="44"/>
      <c r="J12" s="44">
        <v>7.512</v>
      </c>
      <c r="K12" s="44">
        <v>0</v>
      </c>
      <c r="L12" s="44">
        <f>B12+C12+E12-H12</f>
        <v>7.491</v>
      </c>
      <c r="M12" s="58">
        <f>B12+C12+E12-J12</f>
        <v>7.674</v>
      </c>
    </row>
    <row r="13" spans="2:13" ht="12.75">
      <c r="B13" s="57">
        <v>10</v>
      </c>
      <c r="C13" s="44">
        <v>2.5</v>
      </c>
      <c r="D13" s="44" t="s">
        <v>43</v>
      </c>
      <c r="E13" s="44">
        <v>2.676</v>
      </c>
      <c r="F13" s="44" t="s">
        <v>61</v>
      </c>
      <c r="G13" s="44">
        <v>7.62</v>
      </c>
      <c r="H13" s="44"/>
      <c r="I13" s="44">
        <v>7.535</v>
      </c>
      <c r="J13" s="44"/>
      <c r="K13" s="44">
        <v>0</v>
      </c>
      <c r="L13" s="44">
        <f>B13+C13+E13-G13</f>
        <v>7.556</v>
      </c>
      <c r="M13" s="58">
        <f>B13+C13+E13-I13</f>
        <v>7.641</v>
      </c>
    </row>
    <row r="14" spans="2:13" ht="12.75">
      <c r="B14" s="57">
        <v>10</v>
      </c>
      <c r="C14" s="44">
        <v>2.5</v>
      </c>
      <c r="D14" s="44" t="s">
        <v>42</v>
      </c>
      <c r="E14" s="44">
        <v>2.676</v>
      </c>
      <c r="F14" s="44" t="s">
        <v>60</v>
      </c>
      <c r="G14" s="44">
        <v>7.62</v>
      </c>
      <c r="H14" s="44"/>
      <c r="I14" s="44">
        <v>7.535</v>
      </c>
      <c r="J14" s="44"/>
      <c r="K14" s="44">
        <v>0</v>
      </c>
      <c r="L14" s="44">
        <f>B14+C14+E14-G14</f>
        <v>7.556</v>
      </c>
      <c r="M14" s="58">
        <f>B14+C14+E14-I14</f>
        <v>7.641</v>
      </c>
    </row>
    <row r="15" spans="2:13" ht="12.75">
      <c r="B15" s="57">
        <v>10</v>
      </c>
      <c r="C15" s="44">
        <v>2.5</v>
      </c>
      <c r="D15" s="44" t="s">
        <v>44</v>
      </c>
      <c r="E15" s="44">
        <v>2.674</v>
      </c>
      <c r="F15" s="44" t="s">
        <v>59</v>
      </c>
      <c r="G15" s="44"/>
      <c r="H15" s="44">
        <v>7.639</v>
      </c>
      <c r="I15" s="44"/>
      <c r="J15" s="44">
        <v>7.707</v>
      </c>
      <c r="K15" s="44">
        <v>0</v>
      </c>
      <c r="L15" s="44">
        <f>B15+C15+E15-H15</f>
        <v>7.534999999999999</v>
      </c>
      <c r="M15" s="58">
        <f>B15+C15+E15-J15</f>
        <v>7.467</v>
      </c>
    </row>
    <row r="16" spans="2:13" ht="12.75">
      <c r="B16" s="57">
        <v>10</v>
      </c>
      <c r="C16" s="44">
        <v>2.5</v>
      </c>
      <c r="D16" s="44" t="s">
        <v>45</v>
      </c>
      <c r="E16" s="44">
        <v>2.674</v>
      </c>
      <c r="F16" s="44" t="s">
        <v>58</v>
      </c>
      <c r="G16" s="44"/>
      <c r="H16" s="44">
        <v>7.639</v>
      </c>
      <c r="I16" s="44"/>
      <c r="J16" s="44">
        <v>7.707</v>
      </c>
      <c r="K16" s="44"/>
      <c r="L16" s="44">
        <f>B16+C16+E16-H16</f>
        <v>7.534999999999999</v>
      </c>
      <c r="M16" s="58">
        <f>B16+C16+E16-J16</f>
        <v>7.467</v>
      </c>
    </row>
    <row r="17" spans="1:13" ht="12.75">
      <c r="A17" s="16">
        <v>2</v>
      </c>
      <c r="B17" s="59" t="s">
        <v>24</v>
      </c>
      <c r="C17" s="21" t="s">
        <v>25</v>
      </c>
      <c r="D17" s="52" t="s">
        <v>31</v>
      </c>
      <c r="E17" s="53"/>
      <c r="F17" s="21" t="s">
        <v>27</v>
      </c>
      <c r="G17" s="21" t="s">
        <v>66</v>
      </c>
      <c r="H17" s="21" t="s">
        <v>28</v>
      </c>
      <c r="I17" s="21" t="s">
        <v>67</v>
      </c>
      <c r="J17" s="21" t="s">
        <v>29</v>
      </c>
      <c r="K17" s="21" t="s">
        <v>30</v>
      </c>
      <c r="L17" s="44"/>
      <c r="M17" s="58"/>
    </row>
    <row r="18" spans="2:13" ht="12.75">
      <c r="B18" s="57">
        <v>10</v>
      </c>
      <c r="C18" s="44">
        <v>2.5</v>
      </c>
      <c r="D18" s="44" t="s">
        <v>38</v>
      </c>
      <c r="E18" s="44">
        <v>2.673</v>
      </c>
      <c r="F18" s="44" t="s">
        <v>54</v>
      </c>
      <c r="G18" s="44">
        <v>7.43</v>
      </c>
      <c r="H18" s="44"/>
      <c r="I18" s="44">
        <v>7.246</v>
      </c>
      <c r="J18" s="44"/>
      <c r="K18" s="44">
        <v>0</v>
      </c>
      <c r="L18" s="44">
        <f>B18+C18+E18-G18</f>
        <v>7.743</v>
      </c>
      <c r="M18" s="58">
        <f>B18+C18+E18-I18</f>
        <v>7.927</v>
      </c>
    </row>
    <row r="19" spans="2:13" ht="12.75">
      <c r="B19" s="57">
        <v>10</v>
      </c>
      <c r="C19" s="44">
        <v>2.5</v>
      </c>
      <c r="D19" s="44" t="s">
        <v>39</v>
      </c>
      <c r="E19" s="44">
        <v>2.673</v>
      </c>
      <c r="F19" s="44" t="s">
        <v>57</v>
      </c>
      <c r="G19" s="44">
        <v>7.43</v>
      </c>
      <c r="H19" s="44"/>
      <c r="I19" s="44">
        <v>7.246</v>
      </c>
      <c r="J19" s="44"/>
      <c r="K19" s="44">
        <v>0</v>
      </c>
      <c r="L19" s="44">
        <f>B19+C19+E19-G19</f>
        <v>7.743</v>
      </c>
      <c r="M19" s="58">
        <f>B19+C19+E19-I19</f>
        <v>7.927</v>
      </c>
    </row>
    <row r="20" spans="2:13" ht="12.75">
      <c r="B20" s="57">
        <v>10</v>
      </c>
      <c r="C20" s="44">
        <v>2.5</v>
      </c>
      <c r="D20" s="44" t="s">
        <v>40</v>
      </c>
      <c r="E20" s="44">
        <v>2.698</v>
      </c>
      <c r="F20" s="44" t="s">
        <v>55</v>
      </c>
      <c r="G20" s="44"/>
      <c r="H20" s="44">
        <v>7.695</v>
      </c>
      <c r="I20" s="44"/>
      <c r="J20" s="44">
        <v>7.512</v>
      </c>
      <c r="K20" s="44">
        <v>0</v>
      </c>
      <c r="L20" s="44">
        <f>B20+C20+E20-H20</f>
        <v>7.503</v>
      </c>
      <c r="M20" s="58">
        <f>B20+C20+E20-J20</f>
        <v>7.686000000000001</v>
      </c>
    </row>
    <row r="21" spans="2:13" ht="12.75">
      <c r="B21" s="57">
        <v>10</v>
      </c>
      <c r="C21" s="44">
        <v>2.5</v>
      </c>
      <c r="D21" s="44" t="s">
        <v>41</v>
      </c>
      <c r="E21" s="44">
        <v>2.698</v>
      </c>
      <c r="F21" s="44" t="s">
        <v>56</v>
      </c>
      <c r="G21" s="44"/>
      <c r="H21" s="44">
        <v>7.695</v>
      </c>
      <c r="I21" s="44"/>
      <c r="J21" s="44">
        <v>7.512</v>
      </c>
      <c r="K21" s="44">
        <v>0</v>
      </c>
      <c r="L21" s="44">
        <f>B21+C21+E21-H21</f>
        <v>7.503</v>
      </c>
      <c r="M21" s="58">
        <f>B21+C21+E21-J21</f>
        <v>7.686000000000001</v>
      </c>
    </row>
    <row r="22" spans="2:13" ht="12.75">
      <c r="B22" s="57">
        <v>10</v>
      </c>
      <c r="C22" s="44">
        <v>2.5</v>
      </c>
      <c r="D22" s="44" t="s">
        <v>43</v>
      </c>
      <c r="E22" s="44">
        <v>2.688</v>
      </c>
      <c r="F22" s="44" t="s">
        <v>61</v>
      </c>
      <c r="G22" s="44">
        <v>7.62</v>
      </c>
      <c r="H22" s="44"/>
      <c r="I22" s="44">
        <v>7.535</v>
      </c>
      <c r="J22" s="44"/>
      <c r="K22" s="44">
        <v>0</v>
      </c>
      <c r="L22" s="44">
        <f>B22+C22+E22-G22</f>
        <v>7.5680000000000005</v>
      </c>
      <c r="M22" s="58">
        <f>B22+C22+E22-I22</f>
        <v>7.6530000000000005</v>
      </c>
    </row>
    <row r="23" spans="2:13" ht="12.75">
      <c r="B23" s="57">
        <v>10</v>
      </c>
      <c r="C23" s="44">
        <v>2.5</v>
      </c>
      <c r="D23" s="44" t="s">
        <v>42</v>
      </c>
      <c r="E23" s="44">
        <v>2.688</v>
      </c>
      <c r="F23" s="44" t="s">
        <v>60</v>
      </c>
      <c r="G23" s="44">
        <v>7.62</v>
      </c>
      <c r="H23" s="44"/>
      <c r="I23" s="44">
        <v>7.535</v>
      </c>
      <c r="J23" s="44"/>
      <c r="K23" s="44">
        <v>0</v>
      </c>
      <c r="L23" s="44">
        <f>B23+C23+E23-G23</f>
        <v>7.5680000000000005</v>
      </c>
      <c r="M23" s="58">
        <f>B23+C23+E23-I23</f>
        <v>7.6530000000000005</v>
      </c>
    </row>
    <row r="24" spans="2:13" ht="12.75">
      <c r="B24" s="57">
        <v>10</v>
      </c>
      <c r="C24" s="44">
        <v>2.5</v>
      </c>
      <c r="D24" s="44" t="s">
        <v>44</v>
      </c>
      <c r="E24" s="44">
        <v>2.686</v>
      </c>
      <c r="F24" s="44" t="s">
        <v>59</v>
      </c>
      <c r="G24" s="44"/>
      <c r="H24" s="44">
        <v>7.639</v>
      </c>
      <c r="I24" s="44"/>
      <c r="J24" s="44">
        <v>7.707</v>
      </c>
      <c r="K24" s="44">
        <v>0</v>
      </c>
      <c r="L24" s="44">
        <f>B24+C24+E24-H24</f>
        <v>7.547</v>
      </c>
      <c r="M24" s="58">
        <f>B24+C24+E24-J24</f>
        <v>7.479</v>
      </c>
    </row>
    <row r="25" spans="2:13" ht="12.75">
      <c r="B25" s="57">
        <v>10</v>
      </c>
      <c r="C25" s="44">
        <v>2.5</v>
      </c>
      <c r="D25" s="44" t="s">
        <v>45</v>
      </c>
      <c r="E25" s="44">
        <v>2.686</v>
      </c>
      <c r="F25" s="44" t="s">
        <v>58</v>
      </c>
      <c r="G25" s="44"/>
      <c r="H25" s="44">
        <v>7.639</v>
      </c>
      <c r="I25" s="44"/>
      <c r="J25" s="44">
        <v>7.707</v>
      </c>
      <c r="K25" s="44">
        <v>0</v>
      </c>
      <c r="L25" s="44">
        <f>B25+C25+E25-H25</f>
        <v>7.547</v>
      </c>
      <c r="M25" s="58">
        <f>B25+C25+E25-J25</f>
        <v>7.479</v>
      </c>
    </row>
    <row r="26" spans="2:13" ht="12.75">
      <c r="B26" s="60" t="s">
        <v>7</v>
      </c>
      <c r="C26" s="54"/>
      <c r="D26" s="54"/>
      <c r="E26" s="44"/>
      <c r="F26" s="44"/>
      <c r="G26" s="44"/>
      <c r="H26" s="44"/>
      <c r="I26" s="44"/>
      <c r="J26" s="44"/>
      <c r="K26" s="44"/>
      <c r="L26" s="44"/>
      <c r="M26" s="58"/>
    </row>
    <row r="27" spans="1:13" ht="12.75">
      <c r="A27" s="16">
        <v>3</v>
      </c>
      <c r="B27" s="59" t="s">
        <v>24</v>
      </c>
      <c r="C27" s="21" t="s">
        <v>32</v>
      </c>
      <c r="D27" s="52" t="s">
        <v>26</v>
      </c>
      <c r="E27" s="53"/>
      <c r="F27" s="21" t="s">
        <v>27</v>
      </c>
      <c r="G27" s="21" t="s">
        <v>66</v>
      </c>
      <c r="H27" s="21" t="s">
        <v>28</v>
      </c>
      <c r="I27" s="21" t="s">
        <v>67</v>
      </c>
      <c r="J27" s="21" t="s">
        <v>29</v>
      </c>
      <c r="K27" s="21" t="s">
        <v>30</v>
      </c>
      <c r="L27" s="44"/>
      <c r="M27" s="58"/>
    </row>
    <row r="28" spans="2:13" ht="12.75">
      <c r="B28" s="57">
        <v>10</v>
      </c>
      <c r="C28" s="44">
        <v>2.5</v>
      </c>
      <c r="D28" s="44" t="s">
        <v>38</v>
      </c>
      <c r="E28" s="44">
        <v>2.667</v>
      </c>
      <c r="F28" s="44" t="s">
        <v>54</v>
      </c>
      <c r="G28" s="44">
        <v>7.43</v>
      </c>
      <c r="H28" s="44"/>
      <c r="I28" s="44">
        <v>7.246</v>
      </c>
      <c r="J28" s="44"/>
      <c r="K28" s="44">
        <v>0</v>
      </c>
      <c r="L28" s="44">
        <f>B28-C28+E28-G28</f>
        <v>2.737</v>
      </c>
      <c r="M28" s="58">
        <f>B28-C28+E28-I28</f>
        <v>2.9209999999999994</v>
      </c>
    </row>
    <row r="29" spans="2:13" ht="12.75">
      <c r="B29" s="57">
        <v>10</v>
      </c>
      <c r="C29" s="44">
        <v>2.5</v>
      </c>
      <c r="D29" s="44" t="s">
        <v>39</v>
      </c>
      <c r="E29" s="44">
        <v>2.667</v>
      </c>
      <c r="F29" s="44" t="s">
        <v>57</v>
      </c>
      <c r="G29" s="44">
        <v>7.43</v>
      </c>
      <c r="H29" s="44"/>
      <c r="I29" s="44">
        <v>7.246</v>
      </c>
      <c r="J29" s="44"/>
      <c r="K29" s="44">
        <v>0</v>
      </c>
      <c r="L29" s="44">
        <f>B29-C29+E29-G29</f>
        <v>2.737</v>
      </c>
      <c r="M29" s="58">
        <f>B29-C29+E29-I29</f>
        <v>2.9209999999999994</v>
      </c>
    </row>
    <row r="30" spans="2:13" ht="12.75">
      <c r="B30" s="57">
        <v>10</v>
      </c>
      <c r="C30" s="44">
        <v>2.5</v>
      </c>
      <c r="D30" s="44" t="s">
        <v>40</v>
      </c>
      <c r="E30" s="44">
        <v>2.686</v>
      </c>
      <c r="F30" s="44" t="s">
        <v>55</v>
      </c>
      <c r="G30" s="44"/>
      <c r="H30" s="44">
        <v>7.695</v>
      </c>
      <c r="I30" s="44"/>
      <c r="J30" s="44">
        <v>7.512</v>
      </c>
      <c r="K30" s="44">
        <v>0</v>
      </c>
      <c r="L30" s="44">
        <f>B30-C30+E30-H30</f>
        <v>2.4909999999999997</v>
      </c>
      <c r="M30" s="58">
        <f>B30-C30+E30-H30</f>
        <v>2.4909999999999997</v>
      </c>
    </row>
    <row r="31" spans="2:13" ht="12.75">
      <c r="B31" s="57">
        <v>10</v>
      </c>
      <c r="C31" s="44">
        <v>2.5</v>
      </c>
      <c r="D31" s="44" t="s">
        <v>41</v>
      </c>
      <c r="E31" s="44">
        <v>2.686</v>
      </c>
      <c r="F31" s="44" t="s">
        <v>56</v>
      </c>
      <c r="G31" s="44"/>
      <c r="H31" s="44">
        <v>7.695</v>
      </c>
      <c r="I31" s="44"/>
      <c r="J31" s="44">
        <v>7.512</v>
      </c>
      <c r="K31" s="44">
        <v>0</v>
      </c>
      <c r="L31" s="44">
        <f>B31-C31+E31-H31</f>
        <v>2.4909999999999997</v>
      </c>
      <c r="M31" s="58">
        <f>B31-C31+E31-H31</f>
        <v>2.4909999999999997</v>
      </c>
    </row>
    <row r="32" spans="2:13" ht="12.75">
      <c r="B32" s="57">
        <v>10</v>
      </c>
      <c r="C32" s="44">
        <v>2.5</v>
      </c>
      <c r="D32" s="44" t="s">
        <v>43</v>
      </c>
      <c r="E32" s="44">
        <v>2.676</v>
      </c>
      <c r="F32" s="44" t="s">
        <v>61</v>
      </c>
      <c r="G32" s="44">
        <v>7.62</v>
      </c>
      <c r="H32" s="44"/>
      <c r="I32" s="44">
        <v>7.535</v>
      </c>
      <c r="J32" s="44"/>
      <c r="K32" s="44">
        <v>0</v>
      </c>
      <c r="L32" s="44">
        <f>B32-C32+E32-G32</f>
        <v>2.556</v>
      </c>
      <c r="M32" s="58">
        <f>B32-C32+E32-I32</f>
        <v>2.641</v>
      </c>
    </row>
    <row r="33" spans="2:13" ht="12.75">
      <c r="B33" s="57">
        <v>10</v>
      </c>
      <c r="C33" s="44">
        <v>2.5</v>
      </c>
      <c r="D33" s="44" t="s">
        <v>42</v>
      </c>
      <c r="E33" s="44">
        <v>2.676</v>
      </c>
      <c r="F33" s="44" t="s">
        <v>60</v>
      </c>
      <c r="G33" s="44">
        <v>7.62</v>
      </c>
      <c r="H33" s="44"/>
      <c r="I33" s="44">
        <v>7.535</v>
      </c>
      <c r="J33" s="44"/>
      <c r="K33" s="44">
        <v>0</v>
      </c>
      <c r="L33" s="44">
        <f>B33-C33+E33-G33</f>
        <v>2.556</v>
      </c>
      <c r="M33" s="58">
        <f>B33-C33+E33-I33</f>
        <v>2.641</v>
      </c>
    </row>
    <row r="34" spans="2:13" ht="12.75">
      <c r="B34" s="57">
        <v>10</v>
      </c>
      <c r="C34" s="44">
        <v>2.5</v>
      </c>
      <c r="D34" s="44" t="s">
        <v>44</v>
      </c>
      <c r="E34" s="44">
        <v>2.674</v>
      </c>
      <c r="F34" s="44" t="s">
        <v>59</v>
      </c>
      <c r="G34" s="44"/>
      <c r="H34" s="44">
        <v>7.639</v>
      </c>
      <c r="I34" s="44"/>
      <c r="J34" s="44">
        <v>7.707</v>
      </c>
      <c r="K34" s="44">
        <v>0</v>
      </c>
      <c r="L34" s="44">
        <f>B34-C34+E34-H34</f>
        <v>2.5349999999999993</v>
      </c>
      <c r="M34" s="58">
        <f>B34-C34+E34-H34</f>
        <v>2.5349999999999993</v>
      </c>
    </row>
    <row r="35" spans="2:13" ht="12.75">
      <c r="B35" s="57">
        <v>10</v>
      </c>
      <c r="C35" s="44">
        <v>2.5</v>
      </c>
      <c r="D35" s="44" t="s">
        <v>45</v>
      </c>
      <c r="E35" s="44">
        <v>2.674</v>
      </c>
      <c r="F35" s="44" t="s">
        <v>58</v>
      </c>
      <c r="G35" s="44"/>
      <c r="H35" s="44">
        <v>7.639</v>
      </c>
      <c r="I35" s="44"/>
      <c r="J35" s="44">
        <v>7.707</v>
      </c>
      <c r="K35" s="44">
        <v>0</v>
      </c>
      <c r="L35" s="44">
        <f>B35-C35+E35-H35</f>
        <v>2.5349999999999993</v>
      </c>
      <c r="M35" s="58">
        <f>B35-C35+E35-H35</f>
        <v>2.5349999999999993</v>
      </c>
    </row>
    <row r="36" spans="1:13" ht="12.75">
      <c r="A36" s="16">
        <v>3</v>
      </c>
      <c r="B36" s="59" t="s">
        <v>24</v>
      </c>
      <c r="C36" s="21" t="s">
        <v>32</v>
      </c>
      <c r="D36" s="52" t="s">
        <v>31</v>
      </c>
      <c r="E36" s="53"/>
      <c r="F36" s="21" t="s">
        <v>27</v>
      </c>
      <c r="G36" s="21" t="s">
        <v>66</v>
      </c>
      <c r="H36" s="21" t="s">
        <v>28</v>
      </c>
      <c r="I36" s="21" t="s">
        <v>67</v>
      </c>
      <c r="J36" s="21" t="s">
        <v>29</v>
      </c>
      <c r="K36" s="21" t="s">
        <v>30</v>
      </c>
      <c r="L36" s="44"/>
      <c r="M36" s="58"/>
    </row>
    <row r="37" spans="2:13" ht="12.75">
      <c r="B37" s="57">
        <v>10</v>
      </c>
      <c r="C37" s="44">
        <v>2.5</v>
      </c>
      <c r="D37" s="44" t="s">
        <v>38</v>
      </c>
      <c r="E37" s="44">
        <v>2.673</v>
      </c>
      <c r="F37" s="44" t="s">
        <v>54</v>
      </c>
      <c r="G37" s="44">
        <v>7.43</v>
      </c>
      <c r="H37" s="44"/>
      <c r="I37" s="44">
        <v>7.246</v>
      </c>
      <c r="J37" s="44"/>
      <c r="K37" s="44">
        <v>0</v>
      </c>
      <c r="L37" s="44">
        <f>B37-C37+E37-G37</f>
        <v>2.7430000000000003</v>
      </c>
      <c r="M37" s="58">
        <f>B37-C37+E37-I37</f>
        <v>2.9269999999999996</v>
      </c>
    </row>
    <row r="38" spans="2:13" ht="12.75">
      <c r="B38" s="57">
        <v>10</v>
      </c>
      <c r="C38" s="44">
        <v>2.5</v>
      </c>
      <c r="D38" s="44" t="s">
        <v>39</v>
      </c>
      <c r="E38" s="44">
        <v>2.673</v>
      </c>
      <c r="F38" s="44" t="s">
        <v>57</v>
      </c>
      <c r="G38" s="44">
        <v>7.43</v>
      </c>
      <c r="H38" s="44"/>
      <c r="I38" s="44">
        <v>7.246</v>
      </c>
      <c r="J38" s="44"/>
      <c r="K38" s="44">
        <v>0</v>
      </c>
      <c r="L38" s="44">
        <f>B38-C38+E38-G38</f>
        <v>2.7430000000000003</v>
      </c>
      <c r="M38" s="58">
        <f>B38-C38+E38-I38</f>
        <v>2.9269999999999996</v>
      </c>
    </row>
    <row r="39" spans="2:13" ht="12.75">
      <c r="B39" s="57">
        <v>10</v>
      </c>
      <c r="C39" s="44">
        <v>2.5</v>
      </c>
      <c r="D39" s="44" t="s">
        <v>40</v>
      </c>
      <c r="E39" s="44">
        <v>2.698</v>
      </c>
      <c r="F39" s="44" t="s">
        <v>55</v>
      </c>
      <c r="G39" s="44"/>
      <c r="H39" s="44">
        <v>7.695</v>
      </c>
      <c r="I39" s="44"/>
      <c r="J39" s="44">
        <v>7.512</v>
      </c>
      <c r="K39" s="44">
        <v>0</v>
      </c>
      <c r="L39" s="44">
        <f>B39-C39+E39-H39</f>
        <v>2.503</v>
      </c>
      <c r="M39" s="58">
        <f>B39-C39+E39-H39</f>
        <v>2.503</v>
      </c>
    </row>
    <row r="40" spans="2:13" ht="12.75">
      <c r="B40" s="57">
        <v>10</v>
      </c>
      <c r="C40" s="44">
        <v>2.5</v>
      </c>
      <c r="D40" s="44" t="s">
        <v>41</v>
      </c>
      <c r="E40" s="44">
        <v>2.698</v>
      </c>
      <c r="F40" s="44" t="s">
        <v>56</v>
      </c>
      <c r="G40" s="44"/>
      <c r="H40" s="44">
        <v>7.695</v>
      </c>
      <c r="I40" s="44"/>
      <c r="J40" s="44">
        <v>7.512</v>
      </c>
      <c r="K40" s="44">
        <v>0</v>
      </c>
      <c r="L40" s="44">
        <f>B40-C40+E40-H40</f>
        <v>2.503</v>
      </c>
      <c r="M40" s="58">
        <f>B40-C40+E40-H40</f>
        <v>2.503</v>
      </c>
    </row>
    <row r="41" spans="2:13" ht="12.75">
      <c r="B41" s="57">
        <v>10</v>
      </c>
      <c r="C41" s="44">
        <v>2.5</v>
      </c>
      <c r="D41" s="44" t="s">
        <v>43</v>
      </c>
      <c r="E41" s="44">
        <v>2.688</v>
      </c>
      <c r="F41" s="44" t="s">
        <v>61</v>
      </c>
      <c r="G41" s="44">
        <v>7.62</v>
      </c>
      <c r="H41" s="44"/>
      <c r="I41" s="44">
        <v>7.535</v>
      </c>
      <c r="J41" s="44"/>
      <c r="K41" s="44">
        <v>0</v>
      </c>
      <c r="L41" s="44">
        <f>B41-C41+E41-G41</f>
        <v>2.5680000000000005</v>
      </c>
      <c r="M41" s="58">
        <f>B41-C41+E41-I41</f>
        <v>2.6530000000000005</v>
      </c>
    </row>
    <row r="42" spans="2:13" ht="12.75">
      <c r="B42" s="57">
        <v>10</v>
      </c>
      <c r="C42" s="44">
        <v>2.5</v>
      </c>
      <c r="D42" s="44" t="s">
        <v>42</v>
      </c>
      <c r="E42" s="44">
        <v>2.688</v>
      </c>
      <c r="F42" s="44" t="s">
        <v>60</v>
      </c>
      <c r="G42" s="44">
        <v>7.62</v>
      </c>
      <c r="H42" s="44"/>
      <c r="I42" s="44">
        <v>7.535</v>
      </c>
      <c r="J42" s="44"/>
      <c r="K42" s="44">
        <v>0</v>
      </c>
      <c r="L42" s="44">
        <f>B42-C42+E42-G42</f>
        <v>2.5680000000000005</v>
      </c>
      <c r="M42" s="58">
        <f>B42-C42+E42-I42</f>
        <v>2.6530000000000005</v>
      </c>
    </row>
    <row r="43" spans="2:13" ht="12.75">
      <c r="B43" s="57">
        <v>10</v>
      </c>
      <c r="C43" s="44">
        <v>2.5</v>
      </c>
      <c r="D43" s="44" t="s">
        <v>44</v>
      </c>
      <c r="E43" s="44">
        <v>2.686</v>
      </c>
      <c r="F43" s="44" t="s">
        <v>59</v>
      </c>
      <c r="G43" s="44"/>
      <c r="H43" s="44">
        <v>7.639</v>
      </c>
      <c r="I43" s="44"/>
      <c r="J43" s="44">
        <v>7.707</v>
      </c>
      <c r="K43" s="44">
        <v>0</v>
      </c>
      <c r="L43" s="44">
        <f>B43-C43+E43-H43</f>
        <v>2.5469999999999997</v>
      </c>
      <c r="M43" s="58">
        <f>B43-C43+E43-H43</f>
        <v>2.5469999999999997</v>
      </c>
    </row>
    <row r="44" spans="2:13" ht="13.5" thickBot="1">
      <c r="B44" s="61">
        <v>10</v>
      </c>
      <c r="C44" s="46">
        <v>2.5</v>
      </c>
      <c r="D44" s="46" t="s">
        <v>45</v>
      </c>
      <c r="E44" s="46">
        <v>2.686</v>
      </c>
      <c r="F44" s="46" t="s">
        <v>58</v>
      </c>
      <c r="G44" s="46"/>
      <c r="H44" s="46">
        <v>7.639</v>
      </c>
      <c r="I44" s="46"/>
      <c r="J44" s="46">
        <v>7.707</v>
      </c>
      <c r="K44" s="46">
        <v>0</v>
      </c>
      <c r="L44" s="46">
        <f>B44-C44+E44-H44</f>
        <v>2.5469999999999997</v>
      </c>
      <c r="M44" s="47">
        <f>B44-C44+E44-H44</f>
        <v>2.5469999999999997</v>
      </c>
    </row>
  </sheetData>
  <mergeCells count="7">
    <mergeCell ref="D36:E36"/>
    <mergeCell ref="D27:E27"/>
    <mergeCell ref="B26:D26"/>
    <mergeCell ref="B3:K3"/>
    <mergeCell ref="B7:D7"/>
    <mergeCell ref="D8:E8"/>
    <mergeCell ref="D17:E17"/>
  </mergeCells>
  <printOptions/>
  <pageMargins left="0.5" right="0.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6.00390625" style="16" customWidth="1"/>
    <col min="2" max="2" width="10.421875" style="0" customWidth="1"/>
    <col min="3" max="3" width="9.421875" style="0" customWidth="1"/>
    <col min="4" max="4" width="20.140625" style="0" customWidth="1"/>
    <col min="5" max="5" width="8.8515625" style="0" customWidth="1"/>
    <col min="6" max="6" width="23.8515625" style="0" customWidth="1"/>
    <col min="7" max="10" width="8.8515625" style="0" customWidth="1"/>
    <col min="11" max="11" width="11.00390625" style="0" customWidth="1"/>
    <col min="12" max="12" width="10.28125" style="0" customWidth="1"/>
    <col min="14" max="14" width="8.7109375" style="0" customWidth="1"/>
  </cols>
  <sheetData>
    <row r="1" spans="2:14" ht="15.75">
      <c r="B1" s="40"/>
      <c r="C1" s="40"/>
      <c r="D1" s="49" t="s">
        <v>77</v>
      </c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2.75">
      <c r="B3" s="41" t="s">
        <v>33</v>
      </c>
      <c r="C3" s="41"/>
      <c r="D3" s="41"/>
      <c r="E3" s="41"/>
      <c r="F3" s="41"/>
      <c r="G3" s="42"/>
      <c r="H3" s="42"/>
      <c r="I3" s="42"/>
      <c r="J3" s="42"/>
      <c r="K3" s="40"/>
      <c r="L3" s="40"/>
      <c r="M3" s="40"/>
      <c r="N3" s="40"/>
    </row>
    <row r="4" spans="2:14" ht="12.75">
      <c r="B4" s="42"/>
      <c r="C4" s="42"/>
      <c r="D4" s="42"/>
      <c r="E4" s="42"/>
      <c r="F4" s="42"/>
      <c r="G4" s="42"/>
      <c r="H4" s="42"/>
      <c r="I4" s="42"/>
      <c r="J4" s="42"/>
      <c r="K4" s="40"/>
      <c r="L4" s="40"/>
      <c r="M4" s="40"/>
      <c r="N4" s="40"/>
    </row>
    <row r="5" spans="2:14" ht="12.75">
      <c r="B5" s="42"/>
      <c r="C5" s="42"/>
      <c r="D5" s="48" t="s">
        <v>74</v>
      </c>
      <c r="E5" s="42"/>
      <c r="F5" s="42"/>
      <c r="G5" s="42"/>
      <c r="H5" s="42"/>
      <c r="I5" s="42"/>
      <c r="J5" s="42"/>
      <c r="K5" s="40"/>
      <c r="L5" s="40"/>
      <c r="M5" s="40"/>
      <c r="N5" s="40"/>
    </row>
    <row r="6" spans="2:14" ht="13.5" thickBot="1">
      <c r="B6" s="42"/>
      <c r="C6" s="42"/>
      <c r="D6" s="42"/>
      <c r="E6" s="42"/>
      <c r="F6" s="42"/>
      <c r="G6" s="42"/>
      <c r="H6" s="42"/>
      <c r="I6" s="42"/>
      <c r="J6" s="42"/>
      <c r="K6" s="40"/>
      <c r="L6" s="40"/>
      <c r="M6" s="40"/>
      <c r="N6" s="40"/>
    </row>
    <row r="7" spans="2:14" ht="13.5" thickBot="1">
      <c r="B7" s="65" t="s">
        <v>6</v>
      </c>
      <c r="C7" s="66"/>
      <c r="D7" s="66"/>
      <c r="E7" s="67"/>
      <c r="F7" s="67"/>
      <c r="G7" s="67"/>
      <c r="H7" s="67"/>
      <c r="I7" s="67"/>
      <c r="J7" s="67"/>
      <c r="K7" s="67"/>
      <c r="L7" s="67"/>
      <c r="M7" s="70" t="s">
        <v>80</v>
      </c>
      <c r="N7" s="68"/>
    </row>
    <row r="8" spans="1:14" ht="12.75">
      <c r="A8" s="16">
        <v>4</v>
      </c>
      <c r="B8" s="17" t="s">
        <v>24</v>
      </c>
      <c r="C8" s="18" t="s">
        <v>34</v>
      </c>
      <c r="D8" s="55" t="s">
        <v>72</v>
      </c>
      <c r="E8" s="55"/>
      <c r="F8" s="18" t="s">
        <v>73</v>
      </c>
      <c r="G8" s="18" t="s">
        <v>66</v>
      </c>
      <c r="H8" s="18" t="s">
        <v>28</v>
      </c>
      <c r="I8" s="18" t="s">
        <v>67</v>
      </c>
      <c r="J8" s="18" t="s">
        <v>29</v>
      </c>
      <c r="K8" s="18" t="s">
        <v>21</v>
      </c>
      <c r="L8" s="18" t="s">
        <v>30</v>
      </c>
      <c r="M8" s="18" t="s">
        <v>68</v>
      </c>
      <c r="N8" s="20" t="s">
        <v>69</v>
      </c>
    </row>
    <row r="9" spans="2:14" ht="12.75">
      <c r="B9" s="57">
        <v>10</v>
      </c>
      <c r="C9" s="44">
        <v>2.5</v>
      </c>
      <c r="D9" s="44" t="s">
        <v>46</v>
      </c>
      <c r="E9" s="44">
        <v>2.667</v>
      </c>
      <c r="F9" s="44" t="s">
        <v>54</v>
      </c>
      <c r="G9" s="44">
        <v>7.43</v>
      </c>
      <c r="H9" s="44"/>
      <c r="I9" s="44">
        <v>7.246</v>
      </c>
      <c r="J9" s="44"/>
      <c r="K9" s="44">
        <v>0.236</v>
      </c>
      <c r="L9" s="44">
        <v>0</v>
      </c>
      <c r="M9" s="44">
        <f>B9-C9-E9+G9-K9</f>
        <v>12.027</v>
      </c>
      <c r="N9" s="58">
        <f>B9-C9-E9+I9-K9</f>
        <v>11.843</v>
      </c>
    </row>
    <row r="10" spans="2:14" ht="12.75">
      <c r="B10" s="57">
        <v>10</v>
      </c>
      <c r="C10" s="44">
        <v>2.5</v>
      </c>
      <c r="D10" s="44" t="s">
        <v>47</v>
      </c>
      <c r="E10" s="44">
        <v>2.667</v>
      </c>
      <c r="F10" s="44" t="s">
        <v>57</v>
      </c>
      <c r="G10" s="44">
        <v>7.43</v>
      </c>
      <c r="H10" s="44"/>
      <c r="I10" s="44">
        <v>7.246</v>
      </c>
      <c r="J10" s="44"/>
      <c r="K10" s="44">
        <v>0.236</v>
      </c>
      <c r="L10" s="44">
        <v>0</v>
      </c>
      <c r="M10" s="44">
        <f>B10-C10-E10+G10-K10</f>
        <v>12.027</v>
      </c>
      <c r="N10" s="58">
        <f>B10-C10-E10+I10-K10</f>
        <v>11.843</v>
      </c>
    </row>
    <row r="11" spans="2:14" ht="12.75">
      <c r="B11" s="57">
        <v>10</v>
      </c>
      <c r="C11" s="44">
        <v>2.5</v>
      </c>
      <c r="D11" s="44" t="s">
        <v>53</v>
      </c>
      <c r="E11" s="44">
        <v>2.686</v>
      </c>
      <c r="F11" s="44" t="s">
        <v>55</v>
      </c>
      <c r="G11" s="44"/>
      <c r="H11" s="44">
        <v>7.695</v>
      </c>
      <c r="I11" s="44"/>
      <c r="J11" s="44">
        <v>7.512</v>
      </c>
      <c r="K11" s="44">
        <v>0.151</v>
      </c>
      <c r="L11" s="44">
        <v>0</v>
      </c>
      <c r="M11" s="44">
        <f>B11-C11-E11+H11-K11</f>
        <v>12.358</v>
      </c>
      <c r="N11" s="58">
        <f>B11-C11-E11+J11-K11</f>
        <v>12.175</v>
      </c>
    </row>
    <row r="12" spans="2:14" ht="12.75">
      <c r="B12" s="57">
        <v>10</v>
      </c>
      <c r="C12" s="44">
        <v>2.5</v>
      </c>
      <c r="D12" s="44" t="s">
        <v>52</v>
      </c>
      <c r="E12" s="44">
        <v>2.686</v>
      </c>
      <c r="F12" s="44" t="s">
        <v>56</v>
      </c>
      <c r="G12" s="44"/>
      <c r="H12" s="44">
        <v>7.695</v>
      </c>
      <c r="I12" s="44"/>
      <c r="J12" s="44">
        <v>7.512</v>
      </c>
      <c r="K12" s="44">
        <v>0.151</v>
      </c>
      <c r="L12" s="44">
        <v>0</v>
      </c>
      <c r="M12" s="44">
        <f>B12-C12-E12+H12-K12</f>
        <v>12.358</v>
      </c>
      <c r="N12" s="58">
        <f>B12-C12-E12+J12-K12</f>
        <v>12.175</v>
      </c>
    </row>
    <row r="13" spans="2:14" ht="12.75">
      <c r="B13" s="57">
        <v>10</v>
      </c>
      <c r="C13" s="44">
        <v>2.5</v>
      </c>
      <c r="D13" s="44" t="s">
        <v>51</v>
      </c>
      <c r="E13" s="44">
        <v>2.676</v>
      </c>
      <c r="F13" s="44" t="s">
        <v>61</v>
      </c>
      <c r="G13" s="44">
        <v>7.62</v>
      </c>
      <c r="H13" s="44"/>
      <c r="I13" s="44">
        <v>7.535</v>
      </c>
      <c r="J13" s="44"/>
      <c r="K13" s="44">
        <v>0.236</v>
      </c>
      <c r="L13" s="44">
        <v>0</v>
      </c>
      <c r="M13" s="44">
        <f>B13-C13-E13+G13-K13</f>
        <v>12.207999999999998</v>
      </c>
      <c r="N13" s="58">
        <f>B13-C13-E13+I13-K13</f>
        <v>12.123</v>
      </c>
    </row>
    <row r="14" spans="2:14" ht="12.75">
      <c r="B14" s="57">
        <v>10</v>
      </c>
      <c r="C14" s="44">
        <v>2.5</v>
      </c>
      <c r="D14" s="44" t="s">
        <v>50</v>
      </c>
      <c r="E14" s="44">
        <v>2.676</v>
      </c>
      <c r="F14" s="44" t="s">
        <v>60</v>
      </c>
      <c r="G14" s="44">
        <v>7.62</v>
      </c>
      <c r="H14" s="44"/>
      <c r="I14" s="44">
        <v>7.535</v>
      </c>
      <c r="J14" s="44"/>
      <c r="K14" s="44">
        <v>0.236</v>
      </c>
      <c r="L14" s="44">
        <v>0</v>
      </c>
      <c r="M14" s="44">
        <f>B14-C14-E14+G14-K14</f>
        <v>12.207999999999998</v>
      </c>
      <c r="N14" s="58">
        <f>B14-C14-E14+I14-K14</f>
        <v>12.123</v>
      </c>
    </row>
    <row r="15" spans="2:14" ht="12.75">
      <c r="B15" s="57">
        <v>10</v>
      </c>
      <c r="C15" s="44">
        <v>2.5</v>
      </c>
      <c r="D15" s="44" t="s">
        <v>49</v>
      </c>
      <c r="E15" s="44">
        <v>2.674</v>
      </c>
      <c r="F15" s="44" t="s">
        <v>59</v>
      </c>
      <c r="G15" s="44"/>
      <c r="H15" s="44">
        <v>7.639</v>
      </c>
      <c r="I15" s="44"/>
      <c r="J15" s="44">
        <v>7.707</v>
      </c>
      <c r="K15" s="44">
        <v>0.151</v>
      </c>
      <c r="L15" s="44">
        <v>0</v>
      </c>
      <c r="M15" s="44">
        <f>B15-C15-E15+H15-K15</f>
        <v>12.314</v>
      </c>
      <c r="N15" s="58">
        <f>B15-C15-E15+J15-K15</f>
        <v>12.382000000000001</v>
      </c>
    </row>
    <row r="16" spans="2:14" ht="12.75">
      <c r="B16" s="57">
        <v>10</v>
      </c>
      <c r="C16" s="44">
        <v>2.5</v>
      </c>
      <c r="D16" s="44" t="s">
        <v>48</v>
      </c>
      <c r="E16" s="44">
        <v>2.674</v>
      </c>
      <c r="F16" s="44" t="s">
        <v>58</v>
      </c>
      <c r="G16" s="44"/>
      <c r="H16" s="44">
        <v>7.639</v>
      </c>
      <c r="I16" s="44"/>
      <c r="J16" s="44">
        <v>7.707</v>
      </c>
      <c r="K16" s="44">
        <v>0.151</v>
      </c>
      <c r="L16" s="44">
        <v>0</v>
      </c>
      <c r="M16" s="44">
        <f>B16-C16-E16+H16-K16</f>
        <v>12.314</v>
      </c>
      <c r="N16" s="58">
        <f>B16-C16-E16+J16-K16</f>
        <v>12.382000000000001</v>
      </c>
    </row>
    <row r="17" spans="1:14" ht="12.75">
      <c r="A17" s="16">
        <v>4</v>
      </c>
      <c r="B17" s="57" t="s">
        <v>24</v>
      </c>
      <c r="C17" s="44" t="s">
        <v>34</v>
      </c>
      <c r="D17" s="54" t="s">
        <v>72</v>
      </c>
      <c r="E17" s="54"/>
      <c r="F17" s="44" t="s">
        <v>73</v>
      </c>
      <c r="G17" s="21" t="s">
        <v>66</v>
      </c>
      <c r="H17" s="21" t="s">
        <v>28</v>
      </c>
      <c r="I17" s="21" t="s">
        <v>67</v>
      </c>
      <c r="J17" s="21" t="s">
        <v>29</v>
      </c>
      <c r="K17" s="44" t="s">
        <v>21</v>
      </c>
      <c r="L17" s="44" t="s">
        <v>30</v>
      </c>
      <c r="M17" s="44"/>
      <c r="N17" s="58"/>
    </row>
    <row r="18" spans="2:14" ht="12.75">
      <c r="B18" s="57">
        <v>10</v>
      </c>
      <c r="C18" s="44">
        <v>2.5</v>
      </c>
      <c r="D18" s="44" t="s">
        <v>46</v>
      </c>
      <c r="E18" s="44">
        <v>2.673</v>
      </c>
      <c r="F18" s="44" t="s">
        <v>54</v>
      </c>
      <c r="G18" s="44">
        <v>7.43</v>
      </c>
      <c r="H18" s="44"/>
      <c r="I18" s="44">
        <v>7.246</v>
      </c>
      <c r="J18" s="44"/>
      <c r="K18" s="44">
        <v>0.224</v>
      </c>
      <c r="L18" s="44">
        <v>0</v>
      </c>
      <c r="M18" s="44">
        <f>B18-C18-E18+G18-K18</f>
        <v>12.033</v>
      </c>
      <c r="N18" s="58">
        <f>B18-C18-E18+I18-K18</f>
        <v>11.849</v>
      </c>
    </row>
    <row r="19" spans="2:14" ht="12.75">
      <c r="B19" s="57">
        <v>10</v>
      </c>
      <c r="C19" s="44">
        <v>2.5</v>
      </c>
      <c r="D19" s="44" t="s">
        <v>47</v>
      </c>
      <c r="E19" s="44">
        <v>2.673</v>
      </c>
      <c r="F19" s="44" t="s">
        <v>57</v>
      </c>
      <c r="G19" s="44">
        <v>7.43</v>
      </c>
      <c r="H19" s="44"/>
      <c r="I19" s="44">
        <v>7.246</v>
      </c>
      <c r="J19" s="44"/>
      <c r="K19" s="44">
        <v>0.224</v>
      </c>
      <c r="L19" s="44">
        <v>0</v>
      </c>
      <c r="M19" s="44">
        <f>B19-C19-E19+G19-K19</f>
        <v>12.033</v>
      </c>
      <c r="N19" s="58">
        <f>B19-C19-E19+I19-K19</f>
        <v>11.849</v>
      </c>
    </row>
    <row r="20" spans="2:14" ht="12.75">
      <c r="B20" s="57">
        <v>10</v>
      </c>
      <c r="C20" s="44">
        <v>2.5</v>
      </c>
      <c r="D20" s="44" t="s">
        <v>53</v>
      </c>
      <c r="E20" s="44">
        <v>2.698</v>
      </c>
      <c r="F20" s="44" t="s">
        <v>55</v>
      </c>
      <c r="G20" s="44"/>
      <c r="H20" s="44">
        <v>7.695</v>
      </c>
      <c r="I20" s="44"/>
      <c r="J20" s="44">
        <v>7.512</v>
      </c>
      <c r="K20" s="44">
        <v>0.144</v>
      </c>
      <c r="L20" s="44">
        <v>0</v>
      </c>
      <c r="M20" s="44">
        <f>B20-C20-E20+H20-K20</f>
        <v>12.353</v>
      </c>
      <c r="N20" s="58">
        <f>B20-C20-E20+J20-K20</f>
        <v>12.17</v>
      </c>
    </row>
    <row r="21" spans="2:14" ht="12.75">
      <c r="B21" s="57">
        <v>10</v>
      </c>
      <c r="C21" s="44">
        <v>2.5</v>
      </c>
      <c r="D21" s="44" t="s">
        <v>52</v>
      </c>
      <c r="E21" s="44">
        <v>2.698</v>
      </c>
      <c r="F21" s="44" t="s">
        <v>56</v>
      </c>
      <c r="G21" s="44"/>
      <c r="H21" s="44">
        <v>7.695</v>
      </c>
      <c r="I21" s="44"/>
      <c r="J21" s="44">
        <v>7.512</v>
      </c>
      <c r="K21" s="44">
        <v>0.144</v>
      </c>
      <c r="L21" s="44">
        <v>0</v>
      </c>
      <c r="M21" s="44">
        <f>B21-C21-E21+H21-K21</f>
        <v>12.353</v>
      </c>
      <c r="N21" s="58">
        <f>B21-C21-E21+J21-K21</f>
        <v>12.17</v>
      </c>
    </row>
    <row r="22" spans="2:14" ht="12.75">
      <c r="B22" s="57">
        <v>10</v>
      </c>
      <c r="C22" s="44">
        <v>2.5</v>
      </c>
      <c r="D22" s="44" t="s">
        <v>51</v>
      </c>
      <c r="E22" s="44">
        <v>2.688</v>
      </c>
      <c r="F22" s="44" t="s">
        <v>61</v>
      </c>
      <c r="G22" s="44">
        <v>7.62</v>
      </c>
      <c r="H22" s="44"/>
      <c r="I22" s="44">
        <v>7.535</v>
      </c>
      <c r="J22" s="44"/>
      <c r="K22" s="44">
        <v>0.224</v>
      </c>
      <c r="L22" s="44">
        <v>0</v>
      </c>
      <c r="M22" s="44">
        <f>B22-C22-E22+G22-K22</f>
        <v>12.207999999999998</v>
      </c>
      <c r="N22" s="58">
        <f>B22-C22-E22+I22-K22</f>
        <v>12.123</v>
      </c>
    </row>
    <row r="23" spans="2:14" ht="12.75">
      <c r="B23" s="57">
        <v>10</v>
      </c>
      <c r="C23" s="44">
        <v>2.5</v>
      </c>
      <c r="D23" s="44" t="s">
        <v>50</v>
      </c>
      <c r="E23" s="44">
        <v>2.688</v>
      </c>
      <c r="F23" s="44" t="s">
        <v>60</v>
      </c>
      <c r="G23" s="44">
        <v>7.62</v>
      </c>
      <c r="H23" s="44"/>
      <c r="I23" s="44">
        <v>7.535</v>
      </c>
      <c r="J23" s="44"/>
      <c r="K23" s="44">
        <v>0.224</v>
      </c>
      <c r="L23" s="44">
        <v>0</v>
      </c>
      <c r="M23" s="44">
        <f>B23-C23-E23+G23-K23</f>
        <v>12.207999999999998</v>
      </c>
      <c r="N23" s="58">
        <f>B23-C23-E23+I23-K23</f>
        <v>12.123</v>
      </c>
    </row>
    <row r="24" spans="2:14" ht="12.75">
      <c r="B24" s="57">
        <v>10</v>
      </c>
      <c r="C24" s="44">
        <v>2.5</v>
      </c>
      <c r="D24" s="44" t="s">
        <v>49</v>
      </c>
      <c r="E24" s="44">
        <v>2.686</v>
      </c>
      <c r="F24" s="44" t="s">
        <v>59</v>
      </c>
      <c r="G24" s="44"/>
      <c r="H24" s="44">
        <v>7.639</v>
      </c>
      <c r="I24" s="44"/>
      <c r="J24" s="44">
        <v>7.707</v>
      </c>
      <c r="K24" s="44">
        <v>0.144</v>
      </c>
      <c r="L24" s="44">
        <v>0</v>
      </c>
      <c r="M24" s="44">
        <f>B24-C24-E24+H24-K24</f>
        <v>12.309</v>
      </c>
      <c r="N24" s="58">
        <f>B24-C24-E24+J24-K24</f>
        <v>12.377</v>
      </c>
    </row>
    <row r="25" spans="2:14" ht="12.75">
      <c r="B25" s="57">
        <v>10</v>
      </c>
      <c r="C25" s="44">
        <v>2.5</v>
      </c>
      <c r="D25" s="44" t="s">
        <v>48</v>
      </c>
      <c r="E25" s="44">
        <v>2.686</v>
      </c>
      <c r="F25" s="44" t="s">
        <v>58</v>
      </c>
      <c r="G25" s="44"/>
      <c r="H25" s="44">
        <v>7.639</v>
      </c>
      <c r="I25" s="44"/>
      <c r="J25" s="44">
        <v>7.707</v>
      </c>
      <c r="K25" s="44">
        <v>0.144</v>
      </c>
      <c r="L25" s="44">
        <v>0</v>
      </c>
      <c r="M25" s="44">
        <f>B25-C25-E25+H25-K25</f>
        <v>12.309</v>
      </c>
      <c r="N25" s="58">
        <f>B25-C25-E25+J25-K25</f>
        <v>12.377</v>
      </c>
    </row>
    <row r="26" spans="2:14" ht="12.75">
      <c r="B26" s="5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8"/>
    </row>
    <row r="27" spans="2:14" ht="12.75">
      <c r="B27" s="60" t="s">
        <v>7</v>
      </c>
      <c r="C27" s="54"/>
      <c r="D27" s="54"/>
      <c r="E27" s="44"/>
      <c r="F27" s="44"/>
      <c r="G27" s="21"/>
      <c r="H27" s="21"/>
      <c r="I27" s="21"/>
      <c r="J27" s="21"/>
      <c r="K27" s="44"/>
      <c r="L27" s="44"/>
      <c r="M27" s="21" t="s">
        <v>80</v>
      </c>
      <c r="N27" s="71"/>
    </row>
    <row r="28" spans="1:14" ht="12.75">
      <c r="A28" s="16">
        <v>5</v>
      </c>
      <c r="B28" s="57" t="s">
        <v>24</v>
      </c>
      <c r="C28" s="44" t="s">
        <v>32</v>
      </c>
      <c r="D28" s="54" t="s">
        <v>70</v>
      </c>
      <c r="E28" s="54"/>
      <c r="F28" s="44" t="s">
        <v>35</v>
      </c>
      <c r="G28" s="21" t="s">
        <v>66</v>
      </c>
      <c r="H28" s="21" t="s">
        <v>28</v>
      </c>
      <c r="I28" s="21" t="s">
        <v>67</v>
      </c>
      <c r="J28" s="21" t="s">
        <v>29</v>
      </c>
      <c r="K28" s="21" t="s">
        <v>21</v>
      </c>
      <c r="L28" s="21" t="s">
        <v>30</v>
      </c>
      <c r="M28" s="21" t="s">
        <v>68</v>
      </c>
      <c r="N28" s="69" t="s">
        <v>69</v>
      </c>
    </row>
    <row r="29" spans="2:14" ht="12.75">
      <c r="B29" s="57">
        <v>10</v>
      </c>
      <c r="C29" s="44">
        <v>2.5</v>
      </c>
      <c r="D29" s="44" t="s">
        <v>46</v>
      </c>
      <c r="E29" s="44">
        <v>2.667</v>
      </c>
      <c r="F29" s="44" t="s">
        <v>54</v>
      </c>
      <c r="G29" s="44">
        <v>7.43</v>
      </c>
      <c r="H29" s="44"/>
      <c r="I29" s="44">
        <v>7.246</v>
      </c>
      <c r="J29" s="44"/>
      <c r="K29" s="44">
        <v>0.236</v>
      </c>
      <c r="L29" s="44">
        <v>0</v>
      </c>
      <c r="M29" s="44">
        <f>B29-C29+E29-G29-K29</f>
        <v>2.5010000000000003</v>
      </c>
      <c r="N29" s="58">
        <f>B29-C29+E29-I29-K29</f>
        <v>2.6849999999999996</v>
      </c>
    </row>
    <row r="30" spans="2:14" ht="12.75">
      <c r="B30" s="57">
        <v>10</v>
      </c>
      <c r="C30" s="44">
        <v>2.5</v>
      </c>
      <c r="D30" s="44" t="s">
        <v>47</v>
      </c>
      <c r="E30" s="44">
        <v>2.667</v>
      </c>
      <c r="F30" s="44" t="s">
        <v>57</v>
      </c>
      <c r="G30" s="44">
        <v>7.43</v>
      </c>
      <c r="H30" s="44"/>
      <c r="I30" s="44">
        <v>7.246</v>
      </c>
      <c r="J30" s="44"/>
      <c r="K30" s="44">
        <v>0.236</v>
      </c>
      <c r="L30" s="44">
        <v>0</v>
      </c>
      <c r="M30" s="44">
        <f>B30-C30+E30-G30-K30</f>
        <v>2.5010000000000003</v>
      </c>
      <c r="N30" s="58">
        <f>B30-C30+E30-I30-K30</f>
        <v>2.6849999999999996</v>
      </c>
    </row>
    <row r="31" spans="2:14" ht="12.75">
      <c r="B31" s="57">
        <v>10</v>
      </c>
      <c r="C31" s="44">
        <v>2.5</v>
      </c>
      <c r="D31" s="44" t="s">
        <v>53</v>
      </c>
      <c r="E31" s="44">
        <v>2.686</v>
      </c>
      <c r="F31" s="44" t="s">
        <v>55</v>
      </c>
      <c r="G31" s="44"/>
      <c r="H31" s="44">
        <v>7.695</v>
      </c>
      <c r="I31" s="44"/>
      <c r="J31" s="44">
        <v>7.512</v>
      </c>
      <c r="K31" s="44">
        <v>0.151</v>
      </c>
      <c r="L31" s="44">
        <v>0</v>
      </c>
      <c r="M31" s="44">
        <f>B31-C31+E31-H31-K31</f>
        <v>2.34</v>
      </c>
      <c r="N31" s="58">
        <f>B31-C31+E31-J31-K31</f>
        <v>2.5230000000000006</v>
      </c>
    </row>
    <row r="32" spans="2:14" ht="12.75">
      <c r="B32" s="57">
        <v>10</v>
      </c>
      <c r="C32" s="44">
        <v>2.5</v>
      </c>
      <c r="D32" s="44" t="s">
        <v>52</v>
      </c>
      <c r="E32" s="44">
        <v>2.686</v>
      </c>
      <c r="F32" s="44" t="s">
        <v>56</v>
      </c>
      <c r="G32" s="44"/>
      <c r="H32" s="44">
        <v>7.695</v>
      </c>
      <c r="I32" s="44"/>
      <c r="J32" s="44">
        <v>7.512</v>
      </c>
      <c r="K32" s="44">
        <v>0.151</v>
      </c>
      <c r="L32" s="44">
        <v>0</v>
      </c>
      <c r="M32" s="44">
        <f>B32-C32+E32-H32-K32</f>
        <v>2.34</v>
      </c>
      <c r="N32" s="58">
        <f>B32-C32+E32-J32-K32</f>
        <v>2.5230000000000006</v>
      </c>
    </row>
    <row r="33" spans="2:14" ht="12.75">
      <c r="B33" s="57">
        <v>10</v>
      </c>
      <c r="C33" s="44">
        <v>2.5</v>
      </c>
      <c r="D33" s="44" t="s">
        <v>51</v>
      </c>
      <c r="E33" s="44">
        <v>2.676</v>
      </c>
      <c r="F33" s="44" t="s">
        <v>61</v>
      </c>
      <c r="G33" s="44">
        <v>7.62</v>
      </c>
      <c r="H33" s="44"/>
      <c r="I33" s="44">
        <v>7.535</v>
      </c>
      <c r="J33" s="44"/>
      <c r="K33" s="44">
        <v>0.236</v>
      </c>
      <c r="L33" s="44">
        <v>0</v>
      </c>
      <c r="M33" s="44">
        <f>B33-C33+E33-G33-K33</f>
        <v>2.3200000000000003</v>
      </c>
      <c r="N33" s="58">
        <f>B33-C33+E33-I33-K33</f>
        <v>2.4050000000000002</v>
      </c>
    </row>
    <row r="34" spans="2:14" ht="12.75">
      <c r="B34" s="57">
        <v>10</v>
      </c>
      <c r="C34" s="44">
        <v>2.5</v>
      </c>
      <c r="D34" s="44" t="s">
        <v>50</v>
      </c>
      <c r="E34" s="44">
        <v>2.676</v>
      </c>
      <c r="F34" s="44" t="s">
        <v>60</v>
      </c>
      <c r="G34" s="44">
        <v>7.62</v>
      </c>
      <c r="H34" s="44"/>
      <c r="I34" s="44">
        <v>7.535</v>
      </c>
      <c r="J34" s="44"/>
      <c r="K34" s="44">
        <v>0.236</v>
      </c>
      <c r="L34" s="44">
        <v>0</v>
      </c>
      <c r="M34" s="44">
        <f>B34-C34+E34-G34-K34</f>
        <v>2.3200000000000003</v>
      </c>
      <c r="N34" s="58">
        <f>B34-C34+E34-I34-K34</f>
        <v>2.4050000000000002</v>
      </c>
    </row>
    <row r="35" spans="2:14" ht="12.75">
      <c r="B35" s="57">
        <v>10</v>
      </c>
      <c r="C35" s="44">
        <v>2.5</v>
      </c>
      <c r="D35" s="44" t="s">
        <v>49</v>
      </c>
      <c r="E35" s="44">
        <v>2.674</v>
      </c>
      <c r="F35" s="44" t="s">
        <v>59</v>
      </c>
      <c r="G35" s="44"/>
      <c r="H35" s="44">
        <v>7.639</v>
      </c>
      <c r="I35" s="44"/>
      <c r="J35" s="44">
        <v>7.707</v>
      </c>
      <c r="K35" s="44">
        <v>0.151</v>
      </c>
      <c r="L35" s="44">
        <v>0</v>
      </c>
      <c r="M35" s="44">
        <f>B35-C35+E35-H35-K35</f>
        <v>2.3839999999999995</v>
      </c>
      <c r="N35" s="58">
        <f>B35-C35+E35-J35-K35</f>
        <v>2.316</v>
      </c>
    </row>
    <row r="36" spans="2:14" ht="12.75">
      <c r="B36" s="57">
        <v>10</v>
      </c>
      <c r="C36" s="44">
        <v>2.5</v>
      </c>
      <c r="D36" s="44" t="s">
        <v>48</v>
      </c>
      <c r="E36" s="44">
        <v>2.674</v>
      </c>
      <c r="F36" s="44" t="s">
        <v>58</v>
      </c>
      <c r="G36" s="44"/>
      <c r="H36" s="44">
        <v>7.639</v>
      </c>
      <c r="I36" s="44"/>
      <c r="J36" s="44">
        <v>7.707</v>
      </c>
      <c r="K36" s="44">
        <v>0.151</v>
      </c>
      <c r="L36" s="44">
        <v>0</v>
      </c>
      <c r="M36" s="44">
        <f>B36-C36+E36-H36-K36</f>
        <v>2.3839999999999995</v>
      </c>
      <c r="N36" s="58">
        <f>B36-C36+E36-J36-K36</f>
        <v>2.316</v>
      </c>
    </row>
    <row r="37" spans="1:14" ht="12.75">
      <c r="A37" s="16">
        <v>5</v>
      </c>
      <c r="B37" s="57" t="s">
        <v>24</v>
      </c>
      <c r="C37" s="44" t="s">
        <v>32</v>
      </c>
      <c r="D37" s="54" t="s">
        <v>71</v>
      </c>
      <c r="E37" s="54"/>
      <c r="F37" s="44" t="s">
        <v>36</v>
      </c>
      <c r="G37" s="21" t="s">
        <v>66</v>
      </c>
      <c r="H37" s="21" t="s">
        <v>28</v>
      </c>
      <c r="I37" s="21" t="s">
        <v>67</v>
      </c>
      <c r="J37" s="21" t="s">
        <v>29</v>
      </c>
      <c r="K37" s="21" t="s">
        <v>21</v>
      </c>
      <c r="L37" s="21" t="s">
        <v>30</v>
      </c>
      <c r="M37" s="44"/>
      <c r="N37" s="58"/>
    </row>
    <row r="38" spans="2:14" ht="12.75">
      <c r="B38" s="57">
        <v>10</v>
      </c>
      <c r="C38" s="44">
        <v>2.5</v>
      </c>
      <c r="D38" s="44" t="s">
        <v>46</v>
      </c>
      <c r="E38" s="44">
        <v>2.673</v>
      </c>
      <c r="F38" s="44" t="s">
        <v>54</v>
      </c>
      <c r="G38" s="44">
        <v>7.43</v>
      </c>
      <c r="H38" s="44"/>
      <c r="I38" s="44">
        <v>7.246</v>
      </c>
      <c r="J38" s="44"/>
      <c r="K38" s="44">
        <v>0.224</v>
      </c>
      <c r="L38" s="44">
        <v>0</v>
      </c>
      <c r="M38" s="44">
        <f>B38-C38+E38-G38-K38</f>
        <v>2.519</v>
      </c>
      <c r="N38" s="58">
        <f>B38-C38+E38-I38-K38</f>
        <v>2.7029999999999994</v>
      </c>
    </row>
    <row r="39" spans="2:14" ht="12.75">
      <c r="B39" s="57">
        <v>10</v>
      </c>
      <c r="C39" s="44">
        <v>2.5</v>
      </c>
      <c r="D39" s="44" t="s">
        <v>47</v>
      </c>
      <c r="E39" s="44">
        <v>2.673</v>
      </c>
      <c r="F39" s="44" t="s">
        <v>57</v>
      </c>
      <c r="G39" s="44">
        <v>7.43</v>
      </c>
      <c r="H39" s="44"/>
      <c r="I39" s="44">
        <v>7.246</v>
      </c>
      <c r="J39" s="44"/>
      <c r="K39" s="44">
        <v>0.224</v>
      </c>
      <c r="L39" s="44">
        <v>0</v>
      </c>
      <c r="M39" s="44">
        <f>B39-C39+E39-G39-K39</f>
        <v>2.519</v>
      </c>
      <c r="N39" s="58">
        <f>B39-C39+E39-I39-K39</f>
        <v>2.7029999999999994</v>
      </c>
    </row>
    <row r="40" spans="2:14" ht="12.75">
      <c r="B40" s="57">
        <v>10</v>
      </c>
      <c r="C40" s="44">
        <v>2.5</v>
      </c>
      <c r="D40" s="44" t="s">
        <v>53</v>
      </c>
      <c r="E40" s="44">
        <v>2.698</v>
      </c>
      <c r="F40" s="44" t="s">
        <v>55</v>
      </c>
      <c r="G40" s="44"/>
      <c r="H40" s="44">
        <v>7.695</v>
      </c>
      <c r="I40" s="44"/>
      <c r="J40" s="44">
        <v>7.512</v>
      </c>
      <c r="K40" s="44">
        <v>0.144</v>
      </c>
      <c r="L40" s="44">
        <v>0</v>
      </c>
      <c r="M40" s="44">
        <f>B40-C40+E40-H40-K40</f>
        <v>2.359</v>
      </c>
      <c r="N40" s="58">
        <f>B40-C40+E40-J40-K40</f>
        <v>2.5420000000000007</v>
      </c>
    </row>
    <row r="41" spans="2:14" ht="12.75">
      <c r="B41" s="57">
        <v>10</v>
      </c>
      <c r="C41" s="44">
        <v>2.5</v>
      </c>
      <c r="D41" s="44" t="s">
        <v>52</v>
      </c>
      <c r="E41" s="44">
        <v>2.698</v>
      </c>
      <c r="F41" s="44" t="s">
        <v>56</v>
      </c>
      <c r="G41" s="44"/>
      <c r="H41" s="44">
        <v>7.695</v>
      </c>
      <c r="I41" s="44"/>
      <c r="J41" s="44">
        <v>7.512</v>
      </c>
      <c r="K41" s="44">
        <v>0.144</v>
      </c>
      <c r="L41" s="44">
        <v>0</v>
      </c>
      <c r="M41" s="44">
        <f>B41-C41+E41-H41-K41</f>
        <v>2.359</v>
      </c>
      <c r="N41" s="58">
        <f>B41-C41+E41-J41-K41</f>
        <v>2.5420000000000007</v>
      </c>
    </row>
    <row r="42" spans="2:14" ht="12.75">
      <c r="B42" s="57">
        <v>10</v>
      </c>
      <c r="C42" s="44">
        <v>2.5</v>
      </c>
      <c r="D42" s="44" t="s">
        <v>51</v>
      </c>
      <c r="E42" s="44">
        <v>2.688</v>
      </c>
      <c r="F42" s="44" t="s">
        <v>61</v>
      </c>
      <c r="G42" s="44">
        <v>7.62</v>
      </c>
      <c r="H42" s="44"/>
      <c r="I42" s="44">
        <v>7.535</v>
      </c>
      <c r="J42" s="44"/>
      <c r="K42" s="44">
        <v>0.224</v>
      </c>
      <c r="L42" s="44">
        <v>0</v>
      </c>
      <c r="M42" s="44">
        <f>B42-C42+E42-G42-K42</f>
        <v>2.3440000000000003</v>
      </c>
      <c r="N42" s="58">
        <f>B42-C42+E42-I42-K42</f>
        <v>2.4290000000000003</v>
      </c>
    </row>
    <row r="43" spans="2:14" ht="12.75">
      <c r="B43" s="57">
        <v>10</v>
      </c>
      <c r="C43" s="44">
        <v>2.5</v>
      </c>
      <c r="D43" s="44" t="s">
        <v>50</v>
      </c>
      <c r="E43" s="44">
        <v>2.688</v>
      </c>
      <c r="F43" s="44" t="s">
        <v>60</v>
      </c>
      <c r="G43" s="44">
        <v>7.62</v>
      </c>
      <c r="H43" s="44"/>
      <c r="I43" s="44">
        <v>7.535</v>
      </c>
      <c r="J43" s="44"/>
      <c r="K43" s="44">
        <v>0.224</v>
      </c>
      <c r="L43" s="44">
        <v>0</v>
      </c>
      <c r="M43" s="44">
        <f>B43-C43+E43-G43-K43</f>
        <v>2.3440000000000003</v>
      </c>
      <c r="N43" s="58">
        <f>B43-C43+E43-I43-K43</f>
        <v>2.4290000000000003</v>
      </c>
    </row>
    <row r="44" spans="2:14" ht="12.75">
      <c r="B44" s="57">
        <v>10</v>
      </c>
      <c r="C44" s="44">
        <v>2.5</v>
      </c>
      <c r="D44" s="44" t="s">
        <v>49</v>
      </c>
      <c r="E44" s="44">
        <v>2.686</v>
      </c>
      <c r="F44" s="44" t="s">
        <v>59</v>
      </c>
      <c r="G44" s="44"/>
      <c r="H44" s="44">
        <v>7.639</v>
      </c>
      <c r="I44" s="44"/>
      <c r="J44" s="44">
        <v>7.707</v>
      </c>
      <c r="K44" s="44">
        <v>0.144</v>
      </c>
      <c r="L44" s="44">
        <v>0</v>
      </c>
      <c r="M44" s="44">
        <f>B44-C44+E44-H44-K44</f>
        <v>2.4029999999999996</v>
      </c>
      <c r="N44" s="58">
        <f>B44-C44+E44-J44-K44</f>
        <v>2.335</v>
      </c>
    </row>
    <row r="45" spans="2:14" ht="13.5" thickBot="1">
      <c r="B45" s="61">
        <v>10</v>
      </c>
      <c r="C45" s="46">
        <v>2.5</v>
      </c>
      <c r="D45" s="46" t="s">
        <v>48</v>
      </c>
      <c r="E45" s="46">
        <v>2.686</v>
      </c>
      <c r="F45" s="46" t="s">
        <v>58</v>
      </c>
      <c r="G45" s="46"/>
      <c r="H45" s="46">
        <v>7.639</v>
      </c>
      <c r="I45" s="46"/>
      <c r="J45" s="46">
        <v>7.707</v>
      </c>
      <c r="K45" s="46">
        <v>0.144</v>
      </c>
      <c r="L45" s="46">
        <v>0</v>
      </c>
      <c r="M45" s="46">
        <f>B45-C45+E45-H45-K45</f>
        <v>2.4029999999999996</v>
      </c>
      <c r="N45" s="47">
        <f>B45-C45+E45-J45-K45</f>
        <v>2.335</v>
      </c>
    </row>
    <row r="47" spans="5:10" ht="12.75">
      <c r="E47" s="3"/>
      <c r="F47" s="28"/>
      <c r="G47" s="28"/>
      <c r="H47" s="28"/>
      <c r="I47" s="28"/>
      <c r="J47" s="28"/>
    </row>
    <row r="48" spans="5:6" ht="12.75">
      <c r="E48" s="3"/>
      <c r="F48" s="3"/>
    </row>
  </sheetData>
  <mergeCells count="8">
    <mergeCell ref="B3:F3"/>
    <mergeCell ref="B7:D7"/>
    <mergeCell ref="D8:E8"/>
    <mergeCell ref="D17:E17"/>
    <mergeCell ref="F47:J47"/>
    <mergeCell ref="D37:E37"/>
    <mergeCell ref="D28:E28"/>
    <mergeCell ref="B27:D27"/>
  </mergeCells>
  <printOptions/>
  <pageMargins left="0.5" right="0.5" top="0.75" bottom="0.75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</dc:creator>
  <cp:keywords/>
  <dc:description/>
  <cp:lastModifiedBy>alim</cp:lastModifiedBy>
  <cp:lastPrinted>2007-06-14T02:27:06Z</cp:lastPrinted>
  <dcterms:created xsi:type="dcterms:W3CDTF">2005-06-26T23:42:13Z</dcterms:created>
  <dcterms:modified xsi:type="dcterms:W3CDTF">2007-08-20T18:50:02Z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